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44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cesion'!$A$3:$P$101</definedName>
    <definedName name="_xlnm.Print_Area" localSheetId="1">'Diputaciones'!$A$3:$T$61</definedName>
  </definedNames>
  <calcPr fullCalcOnLoad="1"/>
</workbook>
</file>

<file path=xl/sharedStrings.xml><?xml version="1.0" encoding="utf-8"?>
<sst xmlns="http://schemas.openxmlformats.org/spreadsheetml/2006/main" count="493" uniqueCount="303">
  <si>
    <t>Sistema de Financiación de Entidades Locales</t>
  </si>
  <si>
    <t>Ir a....</t>
  </si>
  <si>
    <t>Diputaciones y Entes Asimilados</t>
  </si>
  <si>
    <t>Ayuntamientos Régimen de Cesión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</si>
  <si>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</si>
  <si>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</si>
  <si>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</si>
  <si>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</si>
  <si>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</si>
  <si>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</si>
  <si>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</si>
  <si>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</si>
  <si>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</si>
  <si>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</si>
  <si>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</si>
  <si>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</si>
  <si>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</si>
  <si>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</si>
  <si>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</si>
  <si>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</si>
  <si>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</si>
  <si>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</si>
  <si>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</si>
  <si>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(15)</t>
  </si>
  <si>
    <t>(16)=(12)+(13)+(14)+(15)</t>
  </si>
  <si>
    <t>(17)=(8)+(16)</t>
  </si>
  <si>
    <t>Total 
Entrega a cuenta</t>
  </si>
  <si>
    <t>(13)=(8)+(12)</t>
  </si>
  <si>
    <t>Asistencia Sanitaria a pagar a Diputaciones</t>
  </si>
  <si>
    <t>Asistencia Sanitaria a pagar a CCAA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</si>
  <si>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</si>
  <si>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</si>
  <si>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</si>
  <si>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</si>
  <si>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</si>
  <si>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</si>
  <si>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</si>
  <si>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</si>
  <si>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</si>
  <si>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</si>
  <si>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</si>
  <si>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</si>
  <si>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</si>
  <si>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Hospitalet de Llobregat (L')</t>
  </si>
  <si>
    <t>Sabadell</t>
  </si>
  <si>
    <t>Sant Boi de Llobregat</t>
  </si>
  <si>
    <t>Santa Coloma de Gramenet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</si>
  <si>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</si>
  <si>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</si>
  <si>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</si>
  <si>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</si>
  <si>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</si>
  <si>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</si>
  <si>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</si>
  <si>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</si>
  <si>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</si>
  <si>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</si>
  <si>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</si>
  <si>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</si>
  <si>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</si>
  <si>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</si>
  <si>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</si>
  <si>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</si>
  <si>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</si>
  <si>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</si>
  <si>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</si>
  <si>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</si>
  <si>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</si>
  <si>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</si>
  <si>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</si>
  <si>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</si>
  <si>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</si>
  <si>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</si>
  <si>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</si>
  <si>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</si>
  <si>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</si>
  <si>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</si>
  <si>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</si>
  <si>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</si>
  <si>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</si>
  <si>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</si>
  <si>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</si>
  <si>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Palmas de Gran Canaria (Las)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</si>
  <si>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</si>
  <si>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</si>
  <si>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</si>
  <si>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</si>
  <si>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</si>
  <si>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</si>
  <si>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</si>
  <si>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</si>
  <si>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</si>
  <si>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</si>
  <si>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</si>
  <si>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</si>
  <si>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</si>
  <si>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</si>
  <si>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</si>
  <si>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</si>
  <si>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</si>
  <si>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</si>
  <si>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</si>
  <si>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</si>
  <si>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Fuerteventura</t>
  </si>
  <si>
    <t>Gran Canaria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</si>
  <si>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</si>
  <si>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</si>
  <si>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</si>
  <si>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</si>
  <si>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</si>
  <si>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</si>
  <si>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</si>
  <si>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</si>
  <si>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</si>
  <si>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</si>
  <si>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</si>
  <si>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</si>
  <si>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</si>
  <si>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</si>
  <si>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</si>
  <si>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</si>
  <si>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</si>
  <si>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</si>
  <si>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</si>
  <si>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Almeria</t>
  </si>
  <si>
    <t>Ejido (El)</t>
  </si>
  <si>
    <t>Avila</t>
  </si>
  <si>
    <t>Merida</t>
  </si>
  <si>
    <t>Mataro</t>
  </si>
  <si>
    <t>Caceres</t>
  </si>
  <si>
    <t>Cadiz</t>
  </si>
  <si>
    <t>Jerez De La Frontera</t>
  </si>
  <si>
    <t>Puerto De Santa Maria (El)</t>
  </si>
  <si>
    <t>Cordoba</t>
  </si>
  <si>
    <t>Jaen</t>
  </si>
  <si>
    <t>Leon</t>
  </si>
  <si>
    <t>Alcorcon</t>
  </si>
  <si>
    <t>Leganes</t>
  </si>
  <si>
    <t>Mostoles</t>
  </si>
  <si>
    <t>Malaga</t>
  </si>
  <si>
    <t>Aviles</t>
  </si>
  <si>
    <t>Gijon/Xixon</t>
  </si>
  <si>
    <t>Torrent</t>
  </si>
  <si>
    <t>San Cristobal de La Laguna</t>
  </si>
  <si>
    <t>Talavera de La Reina</t>
  </si>
  <si>
    <t>Torrejon de Ardoz</t>
  </si>
  <si>
    <t>Rozas de Madrid (Las)</t>
  </si>
  <si>
    <t>Pozuelo de Alarcon</t>
  </si>
  <si>
    <t>Alcala de Henares</t>
  </si>
  <si>
    <t>Castellon de La Plana</t>
  </si>
  <si>
    <t>Cornella de Llobregat</t>
  </si>
  <si>
    <t>Gandía</t>
  </si>
  <si>
    <t>Cerveza</t>
  </si>
  <si>
    <t>(14)</t>
  </si>
  <si>
    <t>TOTAL
(12) a (15)</t>
  </si>
  <si>
    <t>Gomera (La)</t>
  </si>
  <si>
    <t xml:space="preserve">Hierro (El) </t>
  </si>
  <si>
    <t xml:space="preserve">Palma (La)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</si>
  <si>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</si>
  <si>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</si>
  <si>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</si>
  <si>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</si>
  <si>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</si>
  <si>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</si>
  <si>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</si>
  <si>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</si>
  <si>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</si>
  <si>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</si>
  <si>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</si>
  <si>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</si>
  <si>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</si>
  <si>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</si>
  <si>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</si>
  <si>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</si>
  <si>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</si>
  <si>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</si>
  <si>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</si>
  <si>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</si>
  <si>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</si>
  <si>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</si>
  <si>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</si>
  <si>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</si>
  <si>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</si>
  <si>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</si>
  <si>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</si>
  <si>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</si>
  <si>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</si>
  <si>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</si>
  <si>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</si>
  <si>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</si>
  <si>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</si>
  <si>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</si>
  <si>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</si>
  <si>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</si>
  <si>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</si>
  <si>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</si>
  <si>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</si>
  <si>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</si>
  <si>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</si>
  <si>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</si>
  <si>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</si>
  <si>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</si>
  <si>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</si>
  <si>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</si>
  <si>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</si>
  <si>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</si>
  <si>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</si>
  <si>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</si>
  <si>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</si>
  <si>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</si>
  <si>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</si>
  <si>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</si>
  <si>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</si>
  <si>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</si>
  <si>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</si>
  <si>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</si>
  <si>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</si>
  <si>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</si>
  <si>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</si>
  <si>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133</t>
  </si>
  <si>
    <t>Roquetas de Mar</t>
  </si>
  <si>
    <t>902</t>
  </si>
  <si>
    <t>101</t>
  </si>
  <si>
    <t>113</t>
  </si>
  <si>
    <t>Manresa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</si>
  <si>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</si>
  <si>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</si>
  <si>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</si>
  <si>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</si>
  <si>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</si>
  <si>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</si>
  <si>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</si>
  <si>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</si>
  <si>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</si>
  <si>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</si>
  <si>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</si>
  <si>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</si>
  <si>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</si>
  <si>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</si>
  <si>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</si>
  <si>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</si>
  <si>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</si>
  <si>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</si>
  <si>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</si>
  <si>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</si>
  <si>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</si>
  <si>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</si>
  <si>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</si>
  <si>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</si>
  <si>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</si>
  <si>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</si>
  <si>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</si>
  <si>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</si>
  <si>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</si>
  <si>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</si>
  <si>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</si>
  <si>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</si>
  <si>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</si>
  <si>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</si>
  <si>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</si>
  <si>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</si>
  <si>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</si>
  <si>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</si>
  <si>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</si>
  <si>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</si>
  <si>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</si>
  <si>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</si>
  <si>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</si>
  <si>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</si>
  <si>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</si>
  <si>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</si>
  <si>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</si>
  <si>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</si>
  <si>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</si>
  <si>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</si>
  <si>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</si>
  <si>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</si>
  <si>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</si>
  <si>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</si>
  <si>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</si>
  <si>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</si>
  <si>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</si>
  <si>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</si>
  <si>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</si>
  <si>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</si>
  <si>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</si>
  <si>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</si>
  <si>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</si>
  <si>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</si>
  <si>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</si>
  <si>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</si>
  <si>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</si>
  <si>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</si>
  <si>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</si>
  <si>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</si>
  <si>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</si>
  <si>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</si>
  <si>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</si>
  <si>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 xml:space="preserve">Entregas a cuenta anuales 2013. Ayuntamientos Cesión y Diputaciones.
</t>
  </si>
  <si>
    <t>FCF</t>
  </si>
  <si>
    <t>ENTREGAS A CUENTA PARA EL AÑO 2013
 IMPORTES ANUALES</t>
  </si>
  <si>
    <t>Entidades Art. 145 LHL y Ceuta y Melilla</t>
  </si>
  <si>
    <t>ENTREGAS A CUENTA  PARA EL AÑO 2013
 IMPORTES ANUALES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</si>
</sst>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10C0A]#,##0.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0000"/>
    <numFmt numFmtId="183" formatCode="#,##0_);\(#,##0\)"/>
    <numFmt numFmtId="184" formatCode="#,##0.000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9"/>
      <name val="Verdana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4" borderId="15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35" borderId="16" xfId="0" applyFont="1" applyFill="1" applyBorder="1" applyAlignment="1" applyProtection="1">
      <alignment horizontal="left"/>
      <protection/>
    </xf>
    <xf numFmtId="1" fontId="2" fillId="35" borderId="17" xfId="0" applyNumberFormat="1" applyFont="1" applyFill="1" applyBorder="1" applyAlignment="1">
      <alignment vertical="center"/>
    </xf>
    <xf numFmtId="0" fontId="2" fillId="35" borderId="17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2" fillId="35" borderId="18" xfId="0" applyFont="1" applyFill="1" applyBorder="1" applyAlignment="1" applyProtection="1">
      <alignment horizontal="left"/>
      <protection/>
    </xf>
    <xf numFmtId="4" fontId="1" fillId="33" borderId="14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 quotePrefix="1">
      <alignment horizontal="center" vertical="center" wrapText="1"/>
    </xf>
    <xf numFmtId="0" fontId="7" fillId="0" borderId="20" xfId="0" applyFont="1" applyBorder="1" applyAlignment="1" quotePrefix="1">
      <alignment horizontal="center" vertical="center" wrapText="1"/>
    </xf>
    <xf numFmtId="4" fontId="7" fillId="0" borderId="20" xfId="0" applyNumberFormat="1" applyFont="1" applyBorder="1" applyAlignment="1" quotePrefix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 quotePrefix="1">
      <alignment horizontal="center" vertical="center" wrapText="1"/>
    </xf>
    <xf numFmtId="4" fontId="7" fillId="37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38" borderId="23" xfId="0" applyNumberFormat="1" applyFont="1" applyFill="1" applyBorder="1" applyAlignment="1">
      <alignment vertical="center"/>
    </xf>
    <xf numFmtId="4" fontId="1" fillId="39" borderId="12" xfId="0" applyNumberFormat="1" applyFont="1" applyFill="1" applyBorder="1" applyAlignment="1">
      <alignment horizontal="center" vertical="center" wrapText="1"/>
    </xf>
    <xf numFmtId="4" fontId="7" fillId="39" borderId="20" xfId="0" applyNumberFormat="1" applyFont="1" applyFill="1" applyBorder="1" applyAlignment="1" quotePrefix="1">
      <alignment horizontal="center" vertical="center" wrapText="1"/>
    </xf>
    <xf numFmtId="4" fontId="2" fillId="38" borderId="13" xfId="0" applyNumberFormat="1" applyFont="1" applyFill="1" applyBorder="1" applyAlignment="1">
      <alignment/>
    </xf>
    <xf numFmtId="4" fontId="1" fillId="40" borderId="15" xfId="0" applyNumberFormat="1" applyFont="1" applyFill="1" applyBorder="1" applyAlignment="1">
      <alignment/>
    </xf>
    <xf numFmtId="4" fontId="8" fillId="41" borderId="24" xfId="0" applyNumberFormat="1" applyFont="1" applyFill="1" applyBorder="1" applyAlignment="1" quotePrefix="1">
      <alignment horizontal="center" vertical="center" wrapText="1"/>
    </xf>
    <xf numFmtId="1" fontId="2" fillId="35" borderId="25" xfId="0" applyNumberFormat="1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0" fontId="11" fillId="0" borderId="0" xfId="0" applyFont="1" applyAlignment="1">
      <alignment/>
    </xf>
    <xf numFmtId="0" fontId="0" fillId="36" borderId="0" xfId="0" applyFill="1" applyBorder="1" applyAlignment="1">
      <alignment/>
    </xf>
    <xf numFmtId="0" fontId="11" fillId="42" borderId="0" xfId="0" applyFont="1" applyFill="1" applyBorder="1" applyAlignment="1">
      <alignment/>
    </xf>
    <xf numFmtId="0" fontId="14" fillId="42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Continuous"/>
    </xf>
    <xf numFmtId="49" fontId="14" fillId="36" borderId="0" xfId="0" applyNumberFormat="1" applyFont="1" applyFill="1" applyBorder="1" applyAlignment="1">
      <alignment horizontal="centerContinuous"/>
    </xf>
    <xf numFmtId="0" fontId="14" fillId="36" borderId="0" xfId="0" applyFont="1" applyFill="1" applyBorder="1" applyAlignment="1">
      <alignment/>
    </xf>
    <xf numFmtId="0" fontId="14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17" fillId="43" borderId="0" xfId="0" applyFont="1" applyFill="1" applyBorder="1" applyAlignment="1">
      <alignment/>
    </xf>
    <xf numFmtId="0" fontId="18" fillId="43" borderId="0" xfId="0" applyFont="1" applyFill="1" applyBorder="1" applyAlignment="1">
      <alignment/>
    </xf>
    <xf numFmtId="0" fontId="19" fillId="43" borderId="0" xfId="0" applyFont="1" applyFill="1" applyBorder="1" applyAlignment="1">
      <alignment/>
    </xf>
    <xf numFmtId="0" fontId="0" fillId="43" borderId="0" xfId="0" applyFill="1" applyAlignment="1">
      <alignment/>
    </xf>
    <xf numFmtId="0" fontId="21" fillId="43" borderId="0" xfId="45" applyFont="1" applyFill="1" applyBorder="1" applyAlignment="1" applyProtection="1">
      <alignment/>
      <protection/>
    </xf>
    <xf numFmtId="0" fontId="20" fillId="43" borderId="0" xfId="45" applyFont="1" applyFill="1" applyAlignment="1" applyProtection="1">
      <alignment/>
      <protection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35" borderId="25" xfId="55" applyNumberFormat="1" applyFont="1" applyFill="1" applyBorder="1" applyAlignment="1">
      <alignment horizontal="right"/>
      <protection/>
    </xf>
    <xf numFmtId="49" fontId="2" fillId="35" borderId="13" xfId="55" applyNumberFormat="1" applyFont="1" applyFill="1" applyBorder="1" applyAlignment="1">
      <alignment horizontal="right"/>
      <protection/>
    </xf>
    <xf numFmtId="49" fontId="2" fillId="35" borderId="26" xfId="55" applyNumberFormat="1" applyFont="1" applyFill="1" applyBorder="1" applyAlignment="1">
      <alignment horizontal="right"/>
      <protection/>
    </xf>
    <xf numFmtId="49" fontId="2" fillId="35" borderId="27" xfId="55" applyNumberFormat="1" applyFont="1" applyFill="1" applyBorder="1" applyAlignment="1">
      <alignment horizontal="right"/>
      <protection/>
    </xf>
    <xf numFmtId="49" fontId="2" fillId="35" borderId="25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0" fillId="36" borderId="0" xfId="0" applyFill="1" applyAlignment="1">
      <alignment vertical="top" wrapText="1"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3" fontId="2" fillId="0" borderId="0" xfId="48" applyFont="1" applyAlignment="1">
      <alignment vertical="center"/>
    </xf>
    <xf numFmtId="0" fontId="20" fillId="43" borderId="0" xfId="45" applyFont="1" applyFill="1" applyAlignment="1" applyProtection="1">
      <alignment/>
      <protection/>
    </xf>
    <xf numFmtId="0" fontId="4" fillId="43" borderId="0" xfId="45" applyFill="1" applyAlignment="1" applyProtection="1">
      <alignment/>
      <protection/>
    </xf>
    <xf numFmtId="0" fontId="15" fillId="36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2" fillId="36" borderId="0" xfId="0" applyFont="1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4" fontId="1" fillId="37" borderId="32" xfId="0" applyNumberFormat="1" applyFont="1" applyFill="1" applyBorder="1" applyAlignment="1">
      <alignment horizontal="center" vertical="center" wrapText="1"/>
    </xf>
    <xf numFmtId="4" fontId="1" fillId="37" borderId="33" xfId="0" applyNumberFormat="1" applyFont="1" applyFill="1" applyBorder="1" applyAlignment="1">
      <alignment horizontal="center" vertical="center" wrapText="1"/>
    </xf>
    <xf numFmtId="0" fontId="1" fillId="44" borderId="34" xfId="0" applyFont="1" applyFill="1" applyBorder="1" applyAlignment="1">
      <alignment horizontal="center" vertical="center" wrapText="1"/>
    </xf>
    <xf numFmtId="0" fontId="1" fillId="44" borderId="35" xfId="0" applyFont="1" applyFill="1" applyBorder="1" applyAlignment="1">
      <alignment horizontal="center" vertical="center" wrapText="1"/>
    </xf>
    <xf numFmtId="0" fontId="1" fillId="44" borderId="36" xfId="0" applyFont="1" applyFill="1" applyBorder="1" applyAlignment="1">
      <alignment horizontal="center" vertical="center" wrapText="1"/>
    </xf>
    <xf numFmtId="0" fontId="1" fillId="44" borderId="37" xfId="0" applyFont="1" applyFill="1" applyBorder="1" applyAlignment="1">
      <alignment horizontal="center" vertical="center" wrapText="1"/>
    </xf>
    <xf numFmtId="0" fontId="1" fillId="44" borderId="38" xfId="0" applyFont="1" applyFill="1" applyBorder="1" applyAlignment="1">
      <alignment horizontal="center" vertical="center" wrapText="1"/>
    </xf>
    <xf numFmtId="0" fontId="1" fillId="44" borderId="39" xfId="0" applyFont="1" applyFill="1" applyBorder="1" applyAlignment="1">
      <alignment horizontal="center" vertical="center" wrapText="1"/>
    </xf>
    <xf numFmtId="0" fontId="1" fillId="44" borderId="40" xfId="0" applyFont="1" applyFill="1" applyBorder="1" applyAlignment="1">
      <alignment horizontal="center" vertical="center" wrapText="1"/>
    </xf>
    <xf numFmtId="0" fontId="1" fillId="44" borderId="41" xfId="0" applyFont="1" applyFill="1" applyBorder="1" applyAlignment="1">
      <alignment horizontal="center" vertical="center" wrapText="1"/>
    </xf>
    <xf numFmtId="0" fontId="1" fillId="44" borderId="42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6" fillId="41" borderId="44" xfId="0" applyNumberFormat="1" applyFont="1" applyFill="1" applyBorder="1" applyAlignment="1">
      <alignment horizontal="center" vertical="center" wrapText="1"/>
    </xf>
    <xf numFmtId="4" fontId="6" fillId="41" borderId="15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4" fontId="24" fillId="3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4</xdr:col>
      <xdr:colOff>619125</xdr:colOff>
      <xdr:row>4</xdr:row>
      <xdr:rowOff>171450</xdr:rowOff>
    </xdr:to>
    <xdr:pic>
      <xdr:nvPicPr>
        <xdr:cNvPr id="4" name="Picture 5" descr="Copia de 2011-Web-HaciendaA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3019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zoomScalePageLayoutView="0" workbookViewId="0" topLeftCell="A1">
      <selection activeCell="C13" sqref="C13:G13"/>
    </sheetView>
  </sheetViews>
  <sheetFormatPr defaultColWidth="11.421875" defaultRowHeight="12.75"/>
  <cols>
    <col min="1" max="1" width="11.28125" style="38" customWidth="1"/>
    <col min="2" max="2" width="11.421875" style="38" customWidth="1"/>
    <col min="3" max="3" width="13.140625" style="38" customWidth="1"/>
    <col min="4" max="4" width="11.57421875" style="38" customWidth="1"/>
    <col min="5" max="5" width="10.57421875" style="38" customWidth="1"/>
    <col min="6" max="6" width="12.421875" style="38" customWidth="1"/>
    <col min="7" max="8" width="12.8515625" style="38" customWidth="1"/>
    <col min="9" max="11" width="11.421875" style="38" customWidth="1"/>
    <col min="12" max="12" width="13.421875" style="38" customWidth="1"/>
    <col min="13" max="13" width="7.00390625" style="38" customWidth="1"/>
    <col min="14" max="14" width="51.421875" style="38" customWidth="1"/>
    <col min="15" max="16384" width="11.421875" style="38" customWidth="1"/>
  </cols>
  <sheetData>
    <row r="1" spans="13:14" ht="12.75">
      <c r="M1" s="39"/>
      <c r="N1" s="39"/>
    </row>
    <row r="2" spans="2:14" ht="12.75">
      <c r="B2" s="40"/>
      <c r="C2" s="40"/>
      <c r="D2" s="40"/>
      <c r="E2" s="61"/>
      <c r="F2" s="61"/>
      <c r="G2" s="75"/>
      <c r="H2" s="76"/>
      <c r="I2" s="76"/>
      <c r="J2" s="76"/>
      <c r="K2" s="76"/>
      <c r="M2" s="41"/>
      <c r="N2" s="41"/>
    </row>
    <row r="3" spans="2:11" ht="12.75" customHeight="1">
      <c r="B3" s="40"/>
      <c r="C3" s="40"/>
      <c r="D3" s="40"/>
      <c r="E3" s="62"/>
      <c r="F3" s="63"/>
      <c r="G3" s="77" t="s">
        <v>216</v>
      </c>
      <c r="H3" s="78"/>
      <c r="I3" s="78"/>
      <c r="J3" s="78"/>
      <c r="K3" s="78"/>
    </row>
    <row r="4" spans="2:11" ht="12.75" customHeight="1">
      <c r="B4" s="40"/>
      <c r="C4" s="40"/>
      <c r="D4" s="40"/>
      <c r="E4" s="64"/>
      <c r="F4" s="65"/>
      <c r="G4" s="79" t="s">
        <v>217</v>
      </c>
      <c r="H4" s="79"/>
      <c r="I4" s="79"/>
      <c r="J4" s="79"/>
      <c r="K4" s="79"/>
    </row>
    <row r="5" spans="2:11" ht="16.5" customHeight="1">
      <c r="B5" s="40"/>
      <c r="C5" s="40"/>
      <c r="D5" s="40"/>
      <c r="E5" s="40"/>
      <c r="F5" s="61"/>
      <c r="G5" s="80" t="s">
        <v>218</v>
      </c>
      <c r="H5" s="80"/>
      <c r="I5" s="80"/>
      <c r="J5" s="80"/>
      <c r="K5" s="80"/>
    </row>
    <row r="6" spans="2:11" s="42" customFormat="1" ht="25.5">
      <c r="B6" s="43"/>
      <c r="C6" s="43"/>
      <c r="D6" s="43"/>
      <c r="E6" s="43"/>
      <c r="F6" s="44"/>
      <c r="G6" s="44"/>
      <c r="H6" s="44"/>
      <c r="I6" s="43"/>
      <c r="J6" s="43"/>
      <c r="K6" s="43"/>
    </row>
    <row r="7" spans="2:11" s="42" customFormat="1" ht="26.25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</row>
    <row r="8" spans="2:11" s="42" customFormat="1" ht="46.5" customHeight="1">
      <c r="B8" s="73" t="s">
        <v>298</v>
      </c>
      <c r="C8" s="74"/>
      <c r="D8" s="74"/>
      <c r="E8" s="74"/>
      <c r="F8" s="74"/>
      <c r="G8" s="74"/>
      <c r="H8" s="74"/>
      <c r="I8" s="74"/>
      <c r="J8" s="74"/>
      <c r="K8" s="74"/>
    </row>
    <row r="9" spans="2:11" s="42" customFormat="1" ht="25.5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1" s="42" customFormat="1" ht="25.5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8">
      <c r="B12" s="48" t="s">
        <v>1</v>
      </c>
      <c r="C12" s="49"/>
      <c r="D12" s="49"/>
      <c r="E12" s="49"/>
      <c r="F12" s="49"/>
      <c r="G12" s="49"/>
      <c r="H12" s="50"/>
      <c r="I12" s="50"/>
      <c r="J12" s="50"/>
      <c r="K12" s="47"/>
    </row>
    <row r="13" spans="2:11" ht="15.75">
      <c r="B13" s="49"/>
      <c r="C13" s="70" t="s">
        <v>2</v>
      </c>
      <c r="D13" s="71"/>
      <c r="E13" s="71"/>
      <c r="F13" s="71"/>
      <c r="G13" s="71"/>
      <c r="H13" s="51"/>
      <c r="I13" s="51"/>
      <c r="J13" s="52"/>
      <c r="K13" s="47"/>
    </row>
    <row r="14" spans="2:11" ht="15">
      <c r="B14" s="49"/>
      <c r="C14" s="49"/>
      <c r="D14" s="49"/>
      <c r="E14" s="49"/>
      <c r="F14" s="49"/>
      <c r="G14" s="49"/>
      <c r="H14" s="50"/>
      <c r="I14" s="50"/>
      <c r="J14" s="50"/>
      <c r="K14" s="47"/>
    </row>
    <row r="15" spans="2:11" ht="15.75">
      <c r="B15" s="49"/>
      <c r="C15" s="53" t="s">
        <v>3</v>
      </c>
      <c r="D15" s="53"/>
      <c r="E15" s="51"/>
      <c r="F15" s="49"/>
      <c r="G15" s="49"/>
      <c r="H15" s="50"/>
      <c r="I15" s="50"/>
      <c r="J15" s="50"/>
      <c r="K15" s="47"/>
    </row>
    <row r="16" spans="2:11" ht="15">
      <c r="B16" s="49"/>
      <c r="C16" s="49"/>
      <c r="D16" s="49"/>
      <c r="E16" s="49"/>
      <c r="F16" s="49"/>
      <c r="G16" s="49"/>
      <c r="H16" s="50"/>
      <c r="I16" s="50"/>
      <c r="J16" s="50"/>
      <c r="K16" s="47"/>
    </row>
    <row r="17" spans="2:11" ht="15">
      <c r="B17" s="49"/>
      <c r="C17" s="47"/>
      <c r="D17" s="51"/>
      <c r="E17" s="49"/>
      <c r="F17" s="49"/>
      <c r="G17" s="50"/>
      <c r="H17" s="50"/>
      <c r="I17" s="50"/>
      <c r="J17" s="47"/>
      <c r="K17" s="47"/>
    </row>
    <row r="18" spans="2:11" ht="12.75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ht="12.75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12.7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42" customHeight="1"/>
  </sheetData>
  <sheetProtection/>
  <mergeCells count="7">
    <mergeCell ref="C13:G13"/>
    <mergeCell ref="B7:K7"/>
    <mergeCell ref="B8:K8"/>
    <mergeCell ref="G2:K2"/>
    <mergeCell ref="G3:K3"/>
    <mergeCell ref="G4:K4"/>
    <mergeCell ref="G5:K5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8" width="11.7109375" style="3" customWidth="1"/>
    <col min="19" max="19" width="13.28125" style="6" customWidth="1"/>
    <col min="20" max="20" width="13.00390625" style="3" bestFit="1" customWidth="1"/>
    <col min="21" max="21" width="13.28125" style="3" bestFit="1" customWidth="1"/>
    <col min="22" max="16384" width="11.421875" style="3" customWidth="1"/>
  </cols>
  <sheetData>
    <row r="1" spans="4:20" ht="72" customHeight="1">
      <c r="D1" s="89" t="s">
        <v>302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s="7" customFormat="1" ht="18" customHeight="1">
      <c r="A2" s="93" t="s">
        <v>110</v>
      </c>
      <c r="B2" s="94"/>
      <c r="C2" s="99" t="s">
        <v>113</v>
      </c>
      <c r="D2" s="81" t="s">
        <v>4</v>
      </c>
      <c r="E2" s="83" t="s">
        <v>5</v>
      </c>
      <c r="F2" s="83" t="s">
        <v>30</v>
      </c>
      <c r="G2" s="87" t="s">
        <v>6</v>
      </c>
      <c r="H2" s="83" t="s">
        <v>152</v>
      </c>
      <c r="I2" s="85" t="s">
        <v>31</v>
      </c>
      <c r="J2" s="85" t="s">
        <v>32</v>
      </c>
      <c r="K2" s="106" t="s">
        <v>7</v>
      </c>
      <c r="L2" s="83" t="s">
        <v>8</v>
      </c>
      <c r="M2" s="83"/>
      <c r="N2" s="83"/>
      <c r="O2" s="83"/>
      <c r="P2" s="85" t="s">
        <v>28</v>
      </c>
      <c r="Q2" s="85" t="s">
        <v>29</v>
      </c>
      <c r="R2" s="102" t="s">
        <v>301</v>
      </c>
      <c r="S2" s="104" t="s">
        <v>154</v>
      </c>
      <c r="T2" s="91" t="s">
        <v>26</v>
      </c>
    </row>
    <row r="3" spans="1:20" s="7" customFormat="1" ht="36" customHeight="1">
      <c r="A3" s="95"/>
      <c r="B3" s="96"/>
      <c r="C3" s="100"/>
      <c r="D3" s="82"/>
      <c r="E3" s="84"/>
      <c r="F3" s="84"/>
      <c r="G3" s="88"/>
      <c r="H3" s="84"/>
      <c r="I3" s="86"/>
      <c r="J3" s="86"/>
      <c r="K3" s="106"/>
      <c r="L3" s="54" t="s">
        <v>299</v>
      </c>
      <c r="M3" s="22" t="s">
        <v>111</v>
      </c>
      <c r="N3" s="22" t="s">
        <v>112</v>
      </c>
      <c r="O3" s="31" t="s">
        <v>9</v>
      </c>
      <c r="P3" s="86"/>
      <c r="Q3" s="86"/>
      <c r="R3" s="103"/>
      <c r="S3" s="105"/>
      <c r="T3" s="92"/>
    </row>
    <row r="4" spans="1:20" s="29" customFormat="1" ht="24" customHeight="1">
      <c r="A4" s="97"/>
      <c r="B4" s="98"/>
      <c r="C4" s="101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21</v>
      </c>
      <c r="P4" s="25" t="s">
        <v>22</v>
      </c>
      <c r="Q4" s="25" t="s">
        <v>153</v>
      </c>
      <c r="R4" s="27" t="s">
        <v>23</v>
      </c>
      <c r="S4" s="35" t="s">
        <v>24</v>
      </c>
      <c r="T4" s="28" t="s">
        <v>25</v>
      </c>
    </row>
    <row r="5" spans="1:20" ht="12.75">
      <c r="A5" s="55" t="s">
        <v>158</v>
      </c>
      <c r="B5" s="56" t="s">
        <v>167</v>
      </c>
      <c r="C5" s="16" t="s">
        <v>114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37">
        <f>SUM(D5:J5)</f>
        <v>0</v>
      </c>
      <c r="L5" s="8">
        <v>0</v>
      </c>
      <c r="M5" s="4">
        <v>0</v>
      </c>
      <c r="N5" s="4">
        <v>0</v>
      </c>
      <c r="O5" s="33">
        <f>+N5+M5+L5</f>
        <v>0</v>
      </c>
      <c r="P5" s="4">
        <v>0</v>
      </c>
      <c r="Q5" s="10">
        <v>0</v>
      </c>
      <c r="R5" s="10">
        <v>38238.12</v>
      </c>
      <c r="S5" s="34">
        <f aca="true" t="shared" si="0" ref="S5:S36">+R5+Q5+P5+O5</f>
        <v>38238.12</v>
      </c>
      <c r="T5" s="12">
        <f aca="true" t="shared" si="1" ref="T5:T36">+S5+K5</f>
        <v>38238.12</v>
      </c>
    </row>
    <row r="6" spans="1:20" ht="12.75">
      <c r="A6" s="57" t="s">
        <v>159</v>
      </c>
      <c r="B6" s="56" t="s">
        <v>167</v>
      </c>
      <c r="C6" s="17" t="s">
        <v>33</v>
      </c>
      <c r="D6" s="8">
        <v>2797667.52</v>
      </c>
      <c r="E6" s="8">
        <v>3083269.03</v>
      </c>
      <c r="F6" s="8">
        <v>36510.05</v>
      </c>
      <c r="G6" s="8">
        <v>855.79</v>
      </c>
      <c r="H6" s="8">
        <v>14712.29</v>
      </c>
      <c r="I6" s="8">
        <v>551987.22</v>
      </c>
      <c r="J6" s="8">
        <v>716159.99</v>
      </c>
      <c r="K6" s="37">
        <f aca="true" t="shared" si="2" ref="K6:K61">SUM(D6:J6)</f>
        <v>7201161.89</v>
      </c>
      <c r="L6" s="8">
        <v>65744617.48</v>
      </c>
      <c r="M6" s="4">
        <v>724792.65</v>
      </c>
      <c r="N6" s="4">
        <v>41756.89</v>
      </c>
      <c r="O6" s="33">
        <f aca="true" t="shared" si="3" ref="O6:O61">+N6+M6+L6</f>
        <v>66511167.019999996</v>
      </c>
      <c r="P6" s="8">
        <v>9192545.91</v>
      </c>
      <c r="Q6" s="8">
        <v>0</v>
      </c>
      <c r="R6" s="8">
        <v>0</v>
      </c>
      <c r="S6" s="34">
        <f t="shared" si="0"/>
        <v>75703712.92999999</v>
      </c>
      <c r="T6" s="12">
        <f t="shared" si="1"/>
        <v>82904874.82</v>
      </c>
    </row>
    <row r="7" spans="1:20" ht="12.75">
      <c r="A7" s="55" t="s">
        <v>160</v>
      </c>
      <c r="B7" s="56" t="s">
        <v>167</v>
      </c>
      <c r="C7" s="17" t="s">
        <v>34</v>
      </c>
      <c r="D7" s="8">
        <v>10949122.01</v>
      </c>
      <c r="E7" s="8">
        <v>16370314.89</v>
      </c>
      <c r="F7" s="8">
        <v>236832.63</v>
      </c>
      <c r="G7" s="8">
        <v>5352.12</v>
      </c>
      <c r="H7" s="8">
        <v>86414.42</v>
      </c>
      <c r="I7" s="8">
        <v>3242025.09</v>
      </c>
      <c r="J7" s="8">
        <v>2332993.11</v>
      </c>
      <c r="K7" s="37">
        <f t="shared" si="2"/>
        <v>33223054.27</v>
      </c>
      <c r="L7" s="8">
        <v>164731755.09</v>
      </c>
      <c r="M7" s="4">
        <v>3102508.24</v>
      </c>
      <c r="N7" s="4">
        <v>173575.49</v>
      </c>
      <c r="O7" s="33">
        <f t="shared" si="3"/>
        <v>168007838.82</v>
      </c>
      <c r="P7" s="4">
        <v>0</v>
      </c>
      <c r="Q7" s="4">
        <v>26999267.57</v>
      </c>
      <c r="R7" s="8">
        <v>0</v>
      </c>
      <c r="S7" s="34">
        <f t="shared" si="0"/>
        <v>195007106.39</v>
      </c>
      <c r="T7" s="12">
        <f t="shared" si="1"/>
        <v>228230160.66</v>
      </c>
    </row>
    <row r="8" spans="1:20" ht="12.75">
      <c r="A8" s="57" t="s">
        <v>161</v>
      </c>
      <c r="B8" s="56" t="s">
        <v>167</v>
      </c>
      <c r="C8" s="17" t="s">
        <v>37</v>
      </c>
      <c r="D8" s="8">
        <v>3645891.46</v>
      </c>
      <c r="E8" s="8">
        <v>5515068.36</v>
      </c>
      <c r="F8" s="8">
        <v>77245.51</v>
      </c>
      <c r="G8" s="8">
        <v>1757.12</v>
      </c>
      <c r="H8" s="8">
        <v>30881.36</v>
      </c>
      <c r="I8" s="8">
        <v>1057228.39</v>
      </c>
      <c r="J8" s="8">
        <v>1025870.02</v>
      </c>
      <c r="K8" s="37">
        <f t="shared" si="2"/>
        <v>11353942.219999999</v>
      </c>
      <c r="L8" s="8">
        <v>77122158.52</v>
      </c>
      <c r="M8" s="4">
        <v>893782.98</v>
      </c>
      <c r="N8" s="4">
        <v>496626.03</v>
      </c>
      <c r="O8" s="33">
        <f t="shared" si="3"/>
        <v>78512567.53</v>
      </c>
      <c r="P8" s="4">
        <v>0</v>
      </c>
      <c r="Q8" s="8">
        <v>0</v>
      </c>
      <c r="R8" s="8">
        <v>0</v>
      </c>
      <c r="S8" s="34">
        <f t="shared" si="0"/>
        <v>78512567.53</v>
      </c>
      <c r="T8" s="12">
        <f t="shared" si="1"/>
        <v>89866509.75</v>
      </c>
    </row>
    <row r="9" spans="1:20" ht="12.75">
      <c r="A9" s="55" t="s">
        <v>162</v>
      </c>
      <c r="B9" s="56" t="s">
        <v>167</v>
      </c>
      <c r="C9" s="17" t="s">
        <v>38</v>
      </c>
      <c r="D9" s="4">
        <v>1084104.36</v>
      </c>
      <c r="E9" s="4">
        <v>1529629.24</v>
      </c>
      <c r="F9" s="4">
        <v>22594.9</v>
      </c>
      <c r="G9" s="4">
        <v>557.31</v>
      </c>
      <c r="H9" s="4">
        <v>7916.78</v>
      </c>
      <c r="I9" s="4">
        <v>241135.92</v>
      </c>
      <c r="J9" s="4">
        <v>357582.38</v>
      </c>
      <c r="K9" s="37">
        <f t="shared" si="2"/>
        <v>3243520.8899999997</v>
      </c>
      <c r="L9" s="4">
        <v>34938533.98</v>
      </c>
      <c r="M9" s="4">
        <v>400359.12</v>
      </c>
      <c r="N9" s="4">
        <v>106607.05</v>
      </c>
      <c r="O9" s="33">
        <f t="shared" si="3"/>
        <v>35445500.15</v>
      </c>
      <c r="P9" s="4">
        <v>0</v>
      </c>
      <c r="Q9" s="10">
        <v>9759637.22</v>
      </c>
      <c r="R9" s="8">
        <v>0</v>
      </c>
      <c r="S9" s="34">
        <f t="shared" si="0"/>
        <v>45205137.37</v>
      </c>
      <c r="T9" s="12">
        <f t="shared" si="1"/>
        <v>48448658.26</v>
      </c>
    </row>
    <row r="10" spans="1:20" ht="12.75">
      <c r="A10" s="57" t="s">
        <v>163</v>
      </c>
      <c r="B10" s="56" t="s">
        <v>167</v>
      </c>
      <c r="C10" s="17" t="s">
        <v>39</v>
      </c>
      <c r="D10" s="8">
        <v>3708517.92</v>
      </c>
      <c r="E10" s="8">
        <v>5054647.31</v>
      </c>
      <c r="F10" s="8">
        <v>65183.79</v>
      </c>
      <c r="G10" s="8">
        <v>1416.02</v>
      </c>
      <c r="H10" s="8">
        <v>25275.92</v>
      </c>
      <c r="I10" s="8">
        <v>1027787.61</v>
      </c>
      <c r="J10" s="8">
        <v>1215723.89</v>
      </c>
      <c r="K10" s="37">
        <f t="shared" si="2"/>
        <v>11098552.459999999</v>
      </c>
      <c r="L10" s="8">
        <v>110980131.94</v>
      </c>
      <c r="M10" s="4">
        <v>1320475.52</v>
      </c>
      <c r="N10" s="4">
        <v>73839.88</v>
      </c>
      <c r="O10" s="33">
        <f t="shared" si="3"/>
        <v>112374447.34</v>
      </c>
      <c r="P10" s="4">
        <v>0</v>
      </c>
      <c r="Q10" s="8">
        <v>23980378.54</v>
      </c>
      <c r="R10" s="8">
        <v>0</v>
      </c>
      <c r="S10" s="34">
        <f t="shared" si="0"/>
        <v>136354825.88</v>
      </c>
      <c r="T10" s="12">
        <f t="shared" si="1"/>
        <v>147453378.34</v>
      </c>
    </row>
    <row r="11" spans="1:20" ht="12.75">
      <c r="A11" s="57" t="s">
        <v>164</v>
      </c>
      <c r="B11" s="56" t="s">
        <v>168</v>
      </c>
      <c r="C11" s="17" t="s">
        <v>120</v>
      </c>
      <c r="D11" s="8">
        <v>991263.73</v>
      </c>
      <c r="E11" s="8">
        <v>1918803.31</v>
      </c>
      <c r="F11" s="8">
        <v>24640.9</v>
      </c>
      <c r="G11" s="8">
        <v>568.7</v>
      </c>
      <c r="H11" s="8">
        <v>9040.2</v>
      </c>
      <c r="I11" s="8">
        <v>27387.23</v>
      </c>
      <c r="J11" s="8">
        <v>202849.24</v>
      </c>
      <c r="K11" s="37">
        <f t="shared" si="2"/>
        <v>3174553.3100000005</v>
      </c>
      <c r="L11" s="8">
        <v>13250476.44</v>
      </c>
      <c r="M11" s="4">
        <v>243284.89</v>
      </c>
      <c r="N11" s="4">
        <v>14320.07</v>
      </c>
      <c r="O11" s="33">
        <f t="shared" si="3"/>
        <v>13508081.4</v>
      </c>
      <c r="P11" s="4">
        <v>0</v>
      </c>
      <c r="Q11" s="4">
        <v>0</v>
      </c>
      <c r="R11" s="8">
        <v>0</v>
      </c>
      <c r="S11" s="34">
        <f t="shared" si="0"/>
        <v>13508081.4</v>
      </c>
      <c r="T11" s="12">
        <f t="shared" si="1"/>
        <v>16682634.71</v>
      </c>
    </row>
    <row r="12" spans="1:20" ht="12.75">
      <c r="A12" s="57" t="s">
        <v>164</v>
      </c>
      <c r="B12" s="56" t="s">
        <v>169</v>
      </c>
      <c r="C12" s="17" t="s">
        <v>106</v>
      </c>
      <c r="D12" s="8">
        <v>7955445.59</v>
      </c>
      <c r="E12" s="8">
        <v>12239301.72</v>
      </c>
      <c r="F12" s="8">
        <v>157174.77</v>
      </c>
      <c r="G12" s="8">
        <v>3627.5</v>
      </c>
      <c r="H12" s="8">
        <v>57663.9</v>
      </c>
      <c r="I12" s="8">
        <v>354844.51</v>
      </c>
      <c r="J12" s="8">
        <v>1317651.07</v>
      </c>
      <c r="K12" s="37">
        <f t="shared" si="2"/>
        <v>22085709.060000002</v>
      </c>
      <c r="L12" s="8">
        <v>68324217.33</v>
      </c>
      <c r="M12" s="4">
        <v>3154680.26</v>
      </c>
      <c r="N12" s="4">
        <v>165531.21</v>
      </c>
      <c r="O12" s="33">
        <f t="shared" si="3"/>
        <v>71644428.8</v>
      </c>
      <c r="P12" s="4">
        <v>0</v>
      </c>
      <c r="Q12" s="4">
        <v>0</v>
      </c>
      <c r="R12" s="8">
        <v>0</v>
      </c>
      <c r="S12" s="34">
        <f t="shared" si="0"/>
        <v>71644428.8</v>
      </c>
      <c r="T12" s="12">
        <f t="shared" si="1"/>
        <v>93730137.86</v>
      </c>
    </row>
    <row r="13" spans="1:20" ht="12.75">
      <c r="A13" s="57" t="s">
        <v>164</v>
      </c>
      <c r="B13" s="56" t="s">
        <v>170</v>
      </c>
      <c r="C13" s="17" t="s">
        <v>107</v>
      </c>
      <c r="D13" s="8">
        <v>706781.73</v>
      </c>
      <c r="E13" s="8">
        <v>1329585.41</v>
      </c>
      <c r="F13" s="8">
        <v>17074.28</v>
      </c>
      <c r="G13" s="8">
        <v>394.06</v>
      </c>
      <c r="H13" s="8">
        <v>6264.17</v>
      </c>
      <c r="I13" s="8">
        <v>1782627.75</v>
      </c>
      <c r="J13" s="8">
        <v>143130.46</v>
      </c>
      <c r="K13" s="37">
        <f t="shared" si="2"/>
        <v>3985857.86</v>
      </c>
      <c r="L13" s="8">
        <v>11587662.71</v>
      </c>
      <c r="M13" s="4">
        <v>411347.3</v>
      </c>
      <c r="N13" s="4">
        <v>21867.26</v>
      </c>
      <c r="O13" s="33">
        <f t="shared" si="3"/>
        <v>12020877.270000001</v>
      </c>
      <c r="P13" s="4">
        <v>0</v>
      </c>
      <c r="Q13" s="4">
        <v>0</v>
      </c>
      <c r="R13" s="8">
        <v>0</v>
      </c>
      <c r="S13" s="34">
        <f t="shared" si="0"/>
        <v>12020877.270000001</v>
      </c>
      <c r="T13" s="12">
        <f t="shared" si="1"/>
        <v>16006735.13</v>
      </c>
    </row>
    <row r="14" spans="1:20" ht="12.75">
      <c r="A14" s="57" t="s">
        <v>164</v>
      </c>
      <c r="B14" s="56" t="s">
        <v>171</v>
      </c>
      <c r="C14" s="17" t="s">
        <v>121</v>
      </c>
      <c r="D14" s="8">
        <v>59008.73</v>
      </c>
      <c r="E14" s="8">
        <v>150269.5</v>
      </c>
      <c r="F14" s="8">
        <v>1929.73</v>
      </c>
      <c r="G14" s="8">
        <v>44.54</v>
      </c>
      <c r="H14" s="8">
        <v>707.98</v>
      </c>
      <c r="I14" s="8">
        <v>156352.82</v>
      </c>
      <c r="J14" s="8">
        <v>15636.86</v>
      </c>
      <c r="K14" s="37">
        <f t="shared" si="2"/>
        <v>383950.16000000003</v>
      </c>
      <c r="L14" s="8">
        <v>1251754.06</v>
      </c>
      <c r="M14" s="4">
        <v>16332.75</v>
      </c>
      <c r="N14" s="4">
        <v>1000.32</v>
      </c>
      <c r="O14" s="33">
        <f t="shared" si="3"/>
        <v>1269087.1300000001</v>
      </c>
      <c r="P14" s="4">
        <v>0</v>
      </c>
      <c r="Q14" s="4">
        <v>0</v>
      </c>
      <c r="R14" s="8">
        <v>0</v>
      </c>
      <c r="S14" s="34">
        <f t="shared" si="0"/>
        <v>1269087.1300000001</v>
      </c>
      <c r="T14" s="12">
        <f t="shared" si="1"/>
        <v>1653037.29</v>
      </c>
    </row>
    <row r="15" spans="1:21" ht="12.75">
      <c r="A15" s="57" t="s">
        <v>165</v>
      </c>
      <c r="B15" s="56" t="s">
        <v>167</v>
      </c>
      <c r="C15" s="17" t="s">
        <v>42</v>
      </c>
      <c r="D15" s="8">
        <v>72320431.43</v>
      </c>
      <c r="E15" s="8">
        <v>53246317.22</v>
      </c>
      <c r="F15" s="8">
        <v>773292.41</v>
      </c>
      <c r="G15" s="8">
        <v>18239.88</v>
      </c>
      <c r="H15" s="8">
        <v>266927.54</v>
      </c>
      <c r="I15" s="8">
        <v>6848374.87</v>
      </c>
      <c r="J15" s="8">
        <v>6403905.89</v>
      </c>
      <c r="K15" s="37">
        <f t="shared" si="2"/>
        <v>139877489.24</v>
      </c>
      <c r="L15" s="8">
        <v>432816766.79999995</v>
      </c>
      <c r="M15" s="4">
        <v>21463074.01</v>
      </c>
      <c r="N15" s="4">
        <v>3820722.81</v>
      </c>
      <c r="O15" s="33">
        <f t="shared" si="3"/>
        <v>458100563.61999995</v>
      </c>
      <c r="P15" s="4">
        <v>16169729.47</v>
      </c>
      <c r="Q15" s="4">
        <v>0</v>
      </c>
      <c r="R15" s="8">
        <v>0</v>
      </c>
      <c r="S15" s="34">
        <f t="shared" si="0"/>
        <v>474270293.09</v>
      </c>
      <c r="T15" s="12">
        <f t="shared" si="1"/>
        <v>614147782.3299999</v>
      </c>
      <c r="U15" s="5"/>
    </row>
    <row r="16" spans="1:21" ht="12.75">
      <c r="A16" s="57" t="s">
        <v>166</v>
      </c>
      <c r="B16" s="56" t="s">
        <v>167</v>
      </c>
      <c r="C16" s="17" t="s">
        <v>48</v>
      </c>
      <c r="D16" s="4">
        <v>3805249.53</v>
      </c>
      <c r="E16" s="4">
        <v>3348991.78</v>
      </c>
      <c r="F16" s="4">
        <v>49469.59</v>
      </c>
      <c r="G16" s="4">
        <v>1220.18</v>
      </c>
      <c r="H16" s="4">
        <v>17333.11</v>
      </c>
      <c r="I16" s="4">
        <v>481349.93</v>
      </c>
      <c r="J16" s="4">
        <v>1139677.01</v>
      </c>
      <c r="K16" s="37">
        <f t="shared" si="2"/>
        <v>8843291.129999999</v>
      </c>
      <c r="L16" s="4">
        <v>57744009.82</v>
      </c>
      <c r="M16" s="4">
        <v>207558.16</v>
      </c>
      <c r="N16" s="4">
        <v>1376420.64</v>
      </c>
      <c r="O16" s="33">
        <f t="shared" si="3"/>
        <v>59327988.62</v>
      </c>
      <c r="P16" s="4">
        <v>0</v>
      </c>
      <c r="Q16" s="4">
        <v>11948866.84</v>
      </c>
      <c r="R16" s="8">
        <v>0</v>
      </c>
      <c r="S16" s="34">
        <f t="shared" si="0"/>
        <v>71276855.46</v>
      </c>
      <c r="T16" s="12">
        <f t="shared" si="1"/>
        <v>80120146.58999999</v>
      </c>
      <c r="U16" s="5"/>
    </row>
    <row r="17" spans="1:21" ht="12.75">
      <c r="A17" s="57">
        <v>10</v>
      </c>
      <c r="B17" s="56" t="s">
        <v>167</v>
      </c>
      <c r="C17" s="17" t="s">
        <v>49</v>
      </c>
      <c r="D17" s="8">
        <v>2534601.11</v>
      </c>
      <c r="E17" s="8">
        <v>3010061.38</v>
      </c>
      <c r="F17" s="8">
        <v>38817.19</v>
      </c>
      <c r="G17" s="8">
        <v>843.24</v>
      </c>
      <c r="H17" s="8">
        <v>15051.9</v>
      </c>
      <c r="I17" s="8">
        <v>631304.91</v>
      </c>
      <c r="J17" s="8">
        <v>672080.35</v>
      </c>
      <c r="K17" s="37">
        <f t="shared" si="2"/>
        <v>6902760.080000001</v>
      </c>
      <c r="L17" s="8">
        <v>94540567.47</v>
      </c>
      <c r="M17" s="4">
        <v>192140.68</v>
      </c>
      <c r="N17" s="4">
        <v>695251.33</v>
      </c>
      <c r="O17" s="33">
        <f t="shared" si="3"/>
        <v>95427959.48</v>
      </c>
      <c r="P17" s="4">
        <v>0</v>
      </c>
      <c r="Q17" s="8">
        <v>20954754.13</v>
      </c>
      <c r="R17" s="8">
        <v>0</v>
      </c>
      <c r="S17" s="34">
        <f t="shared" si="0"/>
        <v>116382713.61</v>
      </c>
      <c r="T17" s="12">
        <f t="shared" si="1"/>
        <v>123285473.69</v>
      </c>
      <c r="U17" s="5"/>
    </row>
    <row r="18" spans="1:21" ht="12.75">
      <c r="A18" s="57">
        <v>11</v>
      </c>
      <c r="B18" s="56" t="s">
        <v>167</v>
      </c>
      <c r="C18" s="17" t="s">
        <v>51</v>
      </c>
      <c r="D18" s="8">
        <v>7335229.61</v>
      </c>
      <c r="E18" s="8">
        <v>9751461.62</v>
      </c>
      <c r="F18" s="8">
        <v>136581.56</v>
      </c>
      <c r="G18" s="8">
        <v>3106.85</v>
      </c>
      <c r="H18" s="8">
        <v>54602.83</v>
      </c>
      <c r="I18" s="8">
        <v>1179835.87</v>
      </c>
      <c r="J18" s="8">
        <v>1392598.41</v>
      </c>
      <c r="K18" s="37">
        <f t="shared" si="2"/>
        <v>19853416.75</v>
      </c>
      <c r="L18" s="8">
        <v>129137364.07</v>
      </c>
      <c r="M18" s="4">
        <v>4372337.07</v>
      </c>
      <c r="N18" s="4">
        <v>225933.09</v>
      </c>
      <c r="O18" s="33">
        <f t="shared" si="3"/>
        <v>133735634.22999999</v>
      </c>
      <c r="P18" s="4">
        <v>0</v>
      </c>
      <c r="Q18" s="8">
        <v>0</v>
      </c>
      <c r="R18" s="8">
        <v>0</v>
      </c>
      <c r="S18" s="34">
        <f t="shared" si="0"/>
        <v>133735634.22999999</v>
      </c>
      <c r="T18" s="12">
        <f t="shared" si="1"/>
        <v>153589050.98</v>
      </c>
      <c r="U18" s="5"/>
    </row>
    <row r="19" spans="1:21" ht="12.75">
      <c r="A19" s="57">
        <v>12</v>
      </c>
      <c r="B19" s="56" t="s">
        <v>167</v>
      </c>
      <c r="C19" s="17" t="s">
        <v>102</v>
      </c>
      <c r="D19" s="4">
        <v>4890834.19</v>
      </c>
      <c r="E19" s="4">
        <v>5091235.21</v>
      </c>
      <c r="F19" s="4">
        <v>73655.92</v>
      </c>
      <c r="G19" s="4">
        <v>1664.53</v>
      </c>
      <c r="H19" s="4">
        <v>26875.24</v>
      </c>
      <c r="I19" s="4">
        <v>831398.54</v>
      </c>
      <c r="J19" s="4">
        <v>908017.71</v>
      </c>
      <c r="K19" s="37">
        <f t="shared" si="2"/>
        <v>11823681.34</v>
      </c>
      <c r="L19" s="4">
        <v>65560657.24</v>
      </c>
      <c r="M19" s="4">
        <v>363602.63</v>
      </c>
      <c r="N19" s="4">
        <v>1333278.76</v>
      </c>
      <c r="O19" s="33">
        <f t="shared" si="3"/>
        <v>67257538.63</v>
      </c>
      <c r="P19" s="8">
        <v>23452553.31</v>
      </c>
      <c r="Q19" s="8">
        <v>0</v>
      </c>
      <c r="R19" s="8">
        <v>0</v>
      </c>
      <c r="S19" s="34">
        <f t="shared" si="0"/>
        <v>90710091.94</v>
      </c>
      <c r="T19" s="12">
        <f t="shared" si="1"/>
        <v>102533773.28</v>
      </c>
      <c r="U19" s="5"/>
    </row>
    <row r="20" spans="1:21" ht="12.75">
      <c r="A20" s="57">
        <v>13</v>
      </c>
      <c r="B20" s="56" t="s">
        <v>167</v>
      </c>
      <c r="C20" s="17" t="s">
        <v>53</v>
      </c>
      <c r="D20" s="8">
        <v>3279146.87</v>
      </c>
      <c r="E20" s="8">
        <v>4058473.79</v>
      </c>
      <c r="F20" s="8">
        <v>48057.79</v>
      </c>
      <c r="G20" s="8">
        <v>1126.47</v>
      </c>
      <c r="H20" s="8">
        <v>19365.62</v>
      </c>
      <c r="I20" s="8">
        <v>770614.18</v>
      </c>
      <c r="J20" s="8">
        <v>871438.05</v>
      </c>
      <c r="K20" s="37">
        <f t="shared" si="2"/>
        <v>9048222.77</v>
      </c>
      <c r="L20" s="8">
        <v>87236564.94</v>
      </c>
      <c r="M20" s="4">
        <v>1266278.09</v>
      </c>
      <c r="N20" s="4">
        <v>198565.64</v>
      </c>
      <c r="O20" s="33">
        <f t="shared" si="3"/>
        <v>88701408.67</v>
      </c>
      <c r="P20" s="4">
        <v>0</v>
      </c>
      <c r="Q20" s="4">
        <v>26018429.14</v>
      </c>
      <c r="R20" s="8">
        <v>0</v>
      </c>
      <c r="S20" s="34">
        <f t="shared" si="0"/>
        <v>114719837.81</v>
      </c>
      <c r="T20" s="12">
        <f t="shared" si="1"/>
        <v>123768060.58</v>
      </c>
      <c r="U20" s="5"/>
    </row>
    <row r="21" spans="1:20" ht="12.75">
      <c r="A21" s="57">
        <v>14</v>
      </c>
      <c r="B21" s="56" t="s">
        <v>167</v>
      </c>
      <c r="C21" s="17" t="s">
        <v>54</v>
      </c>
      <c r="D21" s="8">
        <v>4783759.33</v>
      </c>
      <c r="E21" s="8">
        <v>6300400.09</v>
      </c>
      <c r="F21" s="8">
        <v>88245.07</v>
      </c>
      <c r="G21" s="8">
        <v>2007.33</v>
      </c>
      <c r="H21" s="8">
        <v>35278.78</v>
      </c>
      <c r="I21" s="8">
        <v>987547.46</v>
      </c>
      <c r="J21" s="8">
        <v>1075965.69</v>
      </c>
      <c r="K21" s="37">
        <f t="shared" si="2"/>
        <v>13273203.749999998</v>
      </c>
      <c r="L21" s="8">
        <v>105425236.69</v>
      </c>
      <c r="M21" s="4">
        <v>2779341.46</v>
      </c>
      <c r="N21" s="4">
        <v>144339.71</v>
      </c>
      <c r="O21" s="33">
        <f t="shared" si="3"/>
        <v>108348917.86</v>
      </c>
      <c r="P21" s="4">
        <v>0</v>
      </c>
      <c r="Q21" s="8">
        <v>0</v>
      </c>
      <c r="R21" s="8">
        <v>0</v>
      </c>
      <c r="S21" s="34">
        <f t="shared" si="0"/>
        <v>108348917.86</v>
      </c>
      <c r="T21" s="12">
        <f t="shared" si="1"/>
        <v>121622121.61</v>
      </c>
    </row>
    <row r="22" spans="1:21" ht="12.75">
      <c r="A22" s="57">
        <v>15</v>
      </c>
      <c r="B22" s="56" t="s">
        <v>167</v>
      </c>
      <c r="C22" s="17" t="s">
        <v>55</v>
      </c>
      <c r="D22" s="8">
        <v>10283289.54</v>
      </c>
      <c r="E22" s="8">
        <v>9814009.13</v>
      </c>
      <c r="F22" s="8">
        <v>135503.96</v>
      </c>
      <c r="G22" s="8">
        <v>3438.87</v>
      </c>
      <c r="H22" s="8">
        <v>44857.49</v>
      </c>
      <c r="I22" s="8">
        <v>1384744.08</v>
      </c>
      <c r="J22" s="8">
        <v>1741488.71</v>
      </c>
      <c r="K22" s="37">
        <f t="shared" si="2"/>
        <v>23407331.78</v>
      </c>
      <c r="L22" s="8">
        <v>138845184.66</v>
      </c>
      <c r="M22" s="4">
        <v>3786031.19</v>
      </c>
      <c r="N22" s="4">
        <v>200100.8</v>
      </c>
      <c r="O22" s="33">
        <f t="shared" si="3"/>
        <v>142831316.65</v>
      </c>
      <c r="P22" s="8">
        <v>0</v>
      </c>
      <c r="Q22" s="8">
        <v>28091043.27</v>
      </c>
      <c r="R22" s="8">
        <v>0</v>
      </c>
      <c r="S22" s="34">
        <f t="shared" si="0"/>
        <v>170922359.92000002</v>
      </c>
      <c r="T22" s="12">
        <f t="shared" si="1"/>
        <v>194329691.70000002</v>
      </c>
      <c r="U22" s="69"/>
    </row>
    <row r="23" spans="1:20" ht="12.75">
      <c r="A23" s="57">
        <v>16</v>
      </c>
      <c r="B23" s="56" t="s">
        <v>167</v>
      </c>
      <c r="C23" s="17" t="s">
        <v>57</v>
      </c>
      <c r="D23" s="8">
        <v>1240064.83</v>
      </c>
      <c r="E23" s="8">
        <v>1668822.99</v>
      </c>
      <c r="F23" s="8">
        <v>19761.11</v>
      </c>
      <c r="G23" s="8">
        <v>463.2</v>
      </c>
      <c r="H23" s="8">
        <v>7963.04</v>
      </c>
      <c r="I23" s="8">
        <v>323134.02</v>
      </c>
      <c r="J23" s="8">
        <v>594707.22</v>
      </c>
      <c r="K23" s="37">
        <f t="shared" si="2"/>
        <v>3854916.41</v>
      </c>
      <c r="L23" s="8">
        <v>53008767.41</v>
      </c>
      <c r="M23" s="4">
        <v>474787.63</v>
      </c>
      <c r="N23" s="4">
        <v>99579.67</v>
      </c>
      <c r="O23" s="33">
        <f t="shared" si="3"/>
        <v>53583134.70999999</v>
      </c>
      <c r="P23" s="8">
        <v>184739.04</v>
      </c>
      <c r="Q23" s="8">
        <v>0</v>
      </c>
      <c r="R23" s="8">
        <v>0</v>
      </c>
      <c r="S23" s="34">
        <f t="shared" si="0"/>
        <v>53767873.74999999</v>
      </c>
      <c r="T23" s="12">
        <f t="shared" si="1"/>
        <v>57622790.16</v>
      </c>
    </row>
    <row r="24" spans="1:20" ht="12.75">
      <c r="A24" s="57">
        <v>17</v>
      </c>
      <c r="B24" s="56" t="s">
        <v>167</v>
      </c>
      <c r="C24" s="17" t="s">
        <v>58</v>
      </c>
      <c r="D24" s="4">
        <v>7073766.96</v>
      </c>
      <c r="E24" s="4">
        <v>7304298.93</v>
      </c>
      <c r="F24" s="4">
        <v>106079.81</v>
      </c>
      <c r="G24" s="4">
        <v>2502.14</v>
      </c>
      <c r="H24" s="4">
        <v>36616.97</v>
      </c>
      <c r="I24" s="4">
        <v>2835992.67</v>
      </c>
      <c r="J24" s="4">
        <v>2377815.91</v>
      </c>
      <c r="K24" s="37">
        <f t="shared" si="2"/>
        <v>19737073.390000004</v>
      </c>
      <c r="L24" s="4">
        <v>70690257.83</v>
      </c>
      <c r="M24" s="4">
        <v>1871563.5</v>
      </c>
      <c r="N24" s="4">
        <v>254828.64</v>
      </c>
      <c r="O24" s="33">
        <f t="shared" si="3"/>
        <v>72816649.97</v>
      </c>
      <c r="P24" s="8">
        <v>11821525.28</v>
      </c>
      <c r="Q24" s="8">
        <v>0</v>
      </c>
      <c r="R24" s="8">
        <v>0</v>
      </c>
      <c r="S24" s="34">
        <f t="shared" si="0"/>
        <v>84638175.25</v>
      </c>
      <c r="T24" s="12">
        <f t="shared" si="1"/>
        <v>104375248.64</v>
      </c>
    </row>
    <row r="25" spans="1:20" ht="12.75">
      <c r="A25" s="57">
        <v>18</v>
      </c>
      <c r="B25" s="56" t="s">
        <v>167</v>
      </c>
      <c r="C25" s="17" t="s">
        <v>59</v>
      </c>
      <c r="D25" s="8">
        <v>5848163.84</v>
      </c>
      <c r="E25" s="8">
        <v>7227880.77</v>
      </c>
      <c r="F25" s="8">
        <v>101235.61</v>
      </c>
      <c r="G25" s="8">
        <v>2302.83</v>
      </c>
      <c r="H25" s="8">
        <v>40472.16</v>
      </c>
      <c r="I25" s="8">
        <v>1291213.99</v>
      </c>
      <c r="J25" s="8">
        <v>1250854.2</v>
      </c>
      <c r="K25" s="37">
        <f t="shared" si="2"/>
        <v>15762123.399999999</v>
      </c>
      <c r="L25" s="8">
        <v>111589220.34</v>
      </c>
      <c r="M25" s="4">
        <v>581004.2</v>
      </c>
      <c r="N25" s="4">
        <v>2314661.06</v>
      </c>
      <c r="O25" s="33">
        <f t="shared" si="3"/>
        <v>114484885.60000001</v>
      </c>
      <c r="P25" s="8">
        <v>0</v>
      </c>
      <c r="Q25" s="8">
        <v>0</v>
      </c>
      <c r="R25" s="8">
        <v>0</v>
      </c>
      <c r="S25" s="34">
        <f t="shared" si="0"/>
        <v>114484885.60000001</v>
      </c>
      <c r="T25" s="12">
        <f t="shared" si="1"/>
        <v>130247009</v>
      </c>
    </row>
    <row r="26" spans="1:20" ht="12.75">
      <c r="A26" s="57">
        <v>19</v>
      </c>
      <c r="B26" s="56" t="s">
        <v>167</v>
      </c>
      <c r="C26" s="17" t="s">
        <v>60</v>
      </c>
      <c r="D26" s="8">
        <v>2262813.22</v>
      </c>
      <c r="E26" s="8">
        <v>1986466.97</v>
      </c>
      <c r="F26" s="8">
        <v>23522.44</v>
      </c>
      <c r="G26" s="8">
        <v>551.36</v>
      </c>
      <c r="H26" s="8">
        <v>9478.73</v>
      </c>
      <c r="I26" s="8">
        <v>333176.24</v>
      </c>
      <c r="J26" s="8">
        <v>534581.91</v>
      </c>
      <c r="K26" s="37">
        <f t="shared" si="2"/>
        <v>5150590.870000002</v>
      </c>
      <c r="L26" s="8">
        <v>42991468.04</v>
      </c>
      <c r="M26" s="4">
        <v>344342.3</v>
      </c>
      <c r="N26" s="4">
        <v>307885.11</v>
      </c>
      <c r="O26" s="33">
        <f t="shared" si="3"/>
        <v>43643695.449999996</v>
      </c>
      <c r="P26" s="8">
        <v>2132630.67</v>
      </c>
      <c r="Q26" s="8">
        <v>0</v>
      </c>
      <c r="R26" s="8">
        <v>0</v>
      </c>
      <c r="S26" s="34">
        <f t="shared" si="0"/>
        <v>45776326.12</v>
      </c>
      <c r="T26" s="12">
        <f t="shared" si="1"/>
        <v>50926916.99</v>
      </c>
    </row>
    <row r="27" spans="1:20" ht="12.75">
      <c r="A27" s="57">
        <v>20</v>
      </c>
      <c r="B27" s="56" t="s">
        <v>167</v>
      </c>
      <c r="C27" s="18" t="s">
        <v>115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37">
        <f t="shared" si="2"/>
        <v>0</v>
      </c>
      <c r="L27" s="8">
        <v>0</v>
      </c>
      <c r="M27" s="4">
        <v>0</v>
      </c>
      <c r="N27" s="4">
        <v>0</v>
      </c>
      <c r="O27" s="33">
        <f t="shared" si="3"/>
        <v>0</v>
      </c>
      <c r="P27" s="8">
        <v>0</v>
      </c>
      <c r="Q27" s="8">
        <v>0</v>
      </c>
      <c r="R27" s="8">
        <v>85481.04</v>
      </c>
      <c r="S27" s="34">
        <f t="shared" si="0"/>
        <v>85481.04</v>
      </c>
      <c r="T27" s="12">
        <f t="shared" si="1"/>
        <v>85481.04</v>
      </c>
    </row>
    <row r="28" spans="1:20" ht="12.75">
      <c r="A28" s="57">
        <v>21</v>
      </c>
      <c r="B28" s="56" t="s">
        <v>167</v>
      </c>
      <c r="C28" s="17" t="s">
        <v>61</v>
      </c>
      <c r="D28" s="8">
        <v>2900968.2</v>
      </c>
      <c r="E28" s="8">
        <v>4094776.88</v>
      </c>
      <c r="F28" s="8">
        <v>57352.53</v>
      </c>
      <c r="G28" s="8">
        <v>1304.61</v>
      </c>
      <c r="H28" s="8">
        <v>22928.5</v>
      </c>
      <c r="I28" s="8">
        <v>812800.96</v>
      </c>
      <c r="J28" s="8">
        <v>929810.5</v>
      </c>
      <c r="K28" s="37">
        <f t="shared" si="2"/>
        <v>8819942.18</v>
      </c>
      <c r="L28" s="8">
        <v>73009327.44</v>
      </c>
      <c r="M28" s="4">
        <v>539065.67</v>
      </c>
      <c r="N28" s="4">
        <v>584433.08</v>
      </c>
      <c r="O28" s="33">
        <f t="shared" si="3"/>
        <v>74132826.19</v>
      </c>
      <c r="P28" s="4">
        <v>0</v>
      </c>
      <c r="Q28" s="8">
        <v>0</v>
      </c>
      <c r="R28" s="8">
        <v>0</v>
      </c>
      <c r="S28" s="34">
        <f t="shared" si="0"/>
        <v>74132826.19</v>
      </c>
      <c r="T28" s="12">
        <f t="shared" si="1"/>
        <v>82952768.37</v>
      </c>
    </row>
    <row r="29" spans="1:20" ht="12.75">
      <c r="A29" s="57">
        <v>22</v>
      </c>
      <c r="B29" s="56" t="s">
        <v>167</v>
      </c>
      <c r="C29" s="17" t="s">
        <v>62</v>
      </c>
      <c r="D29" s="8">
        <v>1978934.16</v>
      </c>
      <c r="E29" s="8">
        <v>2128621.96</v>
      </c>
      <c r="F29" s="8">
        <v>31104.27</v>
      </c>
      <c r="G29" s="8">
        <v>685.54</v>
      </c>
      <c r="H29" s="8">
        <v>10226.34</v>
      </c>
      <c r="I29" s="8">
        <v>404849.36</v>
      </c>
      <c r="J29" s="8">
        <v>619290.37</v>
      </c>
      <c r="K29" s="37">
        <f t="shared" si="2"/>
        <v>5173712</v>
      </c>
      <c r="L29" s="8">
        <v>51206457.88</v>
      </c>
      <c r="M29" s="4">
        <v>797306.18</v>
      </c>
      <c r="N29" s="4">
        <v>1040367.66</v>
      </c>
      <c r="O29" s="33">
        <f t="shared" si="3"/>
        <v>53044131.720000006</v>
      </c>
      <c r="P29" s="4">
        <v>0</v>
      </c>
      <c r="Q29" s="8">
        <v>0</v>
      </c>
      <c r="R29" s="8">
        <v>0</v>
      </c>
      <c r="S29" s="34">
        <f t="shared" si="0"/>
        <v>53044131.720000006</v>
      </c>
      <c r="T29" s="12">
        <f t="shared" si="1"/>
        <v>58217843.720000006</v>
      </c>
    </row>
    <row r="30" spans="1:20" ht="12.75">
      <c r="A30" s="57">
        <v>23</v>
      </c>
      <c r="B30" s="56" t="s">
        <v>167</v>
      </c>
      <c r="C30" s="17" t="s">
        <v>63</v>
      </c>
      <c r="D30" s="8">
        <v>3472990.75</v>
      </c>
      <c r="E30" s="8">
        <v>5248978.58</v>
      </c>
      <c r="F30" s="8">
        <v>73518.59</v>
      </c>
      <c r="G30" s="8">
        <v>1672.34</v>
      </c>
      <c r="H30" s="8">
        <v>29391.4</v>
      </c>
      <c r="I30" s="8">
        <v>955770.96</v>
      </c>
      <c r="J30" s="8">
        <v>992939.71</v>
      </c>
      <c r="K30" s="37">
        <f t="shared" si="2"/>
        <v>10775262.330000002</v>
      </c>
      <c r="L30" s="8">
        <v>95977750.85</v>
      </c>
      <c r="M30" s="4">
        <v>1999541.36</v>
      </c>
      <c r="N30" s="4">
        <v>105092.41</v>
      </c>
      <c r="O30" s="33">
        <f t="shared" si="3"/>
        <v>98082384.61999999</v>
      </c>
      <c r="P30" s="4">
        <v>0</v>
      </c>
      <c r="Q30" s="8">
        <v>0</v>
      </c>
      <c r="R30" s="8">
        <v>0</v>
      </c>
      <c r="S30" s="34">
        <f t="shared" si="0"/>
        <v>98082384.61999999</v>
      </c>
      <c r="T30" s="12">
        <f t="shared" si="1"/>
        <v>108857646.94999999</v>
      </c>
    </row>
    <row r="31" spans="1:20" ht="12.75">
      <c r="A31" s="57">
        <v>24</v>
      </c>
      <c r="B31" s="56" t="s">
        <v>167</v>
      </c>
      <c r="C31" s="17" t="s">
        <v>64</v>
      </c>
      <c r="D31" s="8">
        <v>4035297.25</v>
      </c>
      <c r="E31" s="8">
        <v>4416119.53</v>
      </c>
      <c r="F31" s="8">
        <v>65232.65</v>
      </c>
      <c r="G31" s="8">
        <v>1608.97</v>
      </c>
      <c r="H31" s="8">
        <v>22856.16</v>
      </c>
      <c r="I31" s="8">
        <v>661254.55</v>
      </c>
      <c r="J31" s="8">
        <v>1027842.9</v>
      </c>
      <c r="K31" s="37">
        <f t="shared" si="2"/>
        <v>10230212.010000004</v>
      </c>
      <c r="L31" s="8">
        <v>83958071.37</v>
      </c>
      <c r="M31" s="4">
        <v>3020372.87</v>
      </c>
      <c r="N31" s="4">
        <v>153079.26</v>
      </c>
      <c r="O31" s="33">
        <f t="shared" si="3"/>
        <v>87131523.5</v>
      </c>
      <c r="P31" s="4">
        <v>0</v>
      </c>
      <c r="Q31" s="10">
        <v>27489240.9</v>
      </c>
      <c r="R31" s="8">
        <v>0</v>
      </c>
      <c r="S31" s="34">
        <f t="shared" si="0"/>
        <v>114620764.4</v>
      </c>
      <c r="T31" s="12">
        <f t="shared" si="1"/>
        <v>124850976.41000001</v>
      </c>
    </row>
    <row r="32" spans="1:20" ht="12.75">
      <c r="A32" s="57">
        <v>25</v>
      </c>
      <c r="B32" s="56" t="s">
        <v>167</v>
      </c>
      <c r="C32" s="17" t="s">
        <v>65</v>
      </c>
      <c r="D32" s="8">
        <v>3913547.82</v>
      </c>
      <c r="E32" s="8">
        <v>4248849.08</v>
      </c>
      <c r="F32" s="8">
        <v>61705.73</v>
      </c>
      <c r="G32" s="8">
        <v>1455.47</v>
      </c>
      <c r="H32" s="8">
        <v>21299.78</v>
      </c>
      <c r="I32" s="8">
        <v>907373.3</v>
      </c>
      <c r="J32" s="8">
        <v>912288.93</v>
      </c>
      <c r="K32" s="37">
        <f t="shared" si="2"/>
        <v>10066520.110000001</v>
      </c>
      <c r="L32" s="4">
        <v>63322576.25</v>
      </c>
      <c r="M32" s="4">
        <v>1390255.88</v>
      </c>
      <c r="N32" s="4">
        <v>73731.74</v>
      </c>
      <c r="O32" s="33">
        <f t="shared" si="3"/>
        <v>64786563.87</v>
      </c>
      <c r="P32" s="8">
        <v>17470892.44</v>
      </c>
      <c r="Q32" s="8">
        <v>0</v>
      </c>
      <c r="R32" s="8">
        <v>0</v>
      </c>
      <c r="S32" s="34">
        <f t="shared" si="0"/>
        <v>82257456.31</v>
      </c>
      <c r="T32" s="12">
        <f t="shared" si="1"/>
        <v>92323976.42</v>
      </c>
    </row>
    <row r="33" spans="1:20" ht="12.75">
      <c r="A33" s="57">
        <v>27</v>
      </c>
      <c r="B33" s="56" t="s">
        <v>167</v>
      </c>
      <c r="C33" s="17" t="s">
        <v>67</v>
      </c>
      <c r="D33" s="4">
        <v>2310368.62</v>
      </c>
      <c r="E33" s="4">
        <v>2993351.24</v>
      </c>
      <c r="F33" s="4">
        <v>41329.79</v>
      </c>
      <c r="G33" s="4">
        <v>1048.88</v>
      </c>
      <c r="H33" s="4">
        <v>13681.89</v>
      </c>
      <c r="I33" s="4">
        <v>406982.36</v>
      </c>
      <c r="J33" s="4">
        <v>706177.03</v>
      </c>
      <c r="K33" s="37">
        <f t="shared" si="2"/>
        <v>6472939.8100000005</v>
      </c>
      <c r="L33" s="8">
        <v>62933608.59</v>
      </c>
      <c r="M33" s="4">
        <v>1536618.97</v>
      </c>
      <c r="N33" s="4">
        <v>81264.7</v>
      </c>
      <c r="O33" s="33">
        <f t="shared" si="3"/>
        <v>64551492.260000005</v>
      </c>
      <c r="P33" s="8">
        <v>7523737.39</v>
      </c>
      <c r="Q33" s="8">
        <v>0</v>
      </c>
      <c r="R33" s="8">
        <v>0</v>
      </c>
      <c r="S33" s="34">
        <f t="shared" si="0"/>
        <v>72075229.65</v>
      </c>
      <c r="T33" s="12">
        <f t="shared" si="1"/>
        <v>78548169.46000001</v>
      </c>
    </row>
    <row r="34" spans="1:20" ht="12.75">
      <c r="A34" s="57">
        <v>29</v>
      </c>
      <c r="B34" s="56" t="s">
        <v>167</v>
      </c>
      <c r="C34" s="17" t="s">
        <v>74</v>
      </c>
      <c r="D34" s="8">
        <v>9666799.38</v>
      </c>
      <c r="E34" s="8">
        <v>12852205.95</v>
      </c>
      <c r="F34" s="8">
        <v>180011.4</v>
      </c>
      <c r="G34" s="8">
        <v>4094.76</v>
      </c>
      <c r="H34" s="8">
        <v>71965.3</v>
      </c>
      <c r="I34" s="8">
        <v>2240467.36</v>
      </c>
      <c r="J34" s="8">
        <v>1901644.91</v>
      </c>
      <c r="K34" s="37">
        <f t="shared" si="2"/>
        <v>26917189.06</v>
      </c>
      <c r="L34" s="8">
        <v>141843716.53</v>
      </c>
      <c r="M34" s="4">
        <v>3327934</v>
      </c>
      <c r="N34" s="4">
        <v>1875484.5</v>
      </c>
      <c r="O34" s="33">
        <f t="shared" si="3"/>
        <v>147047135.03</v>
      </c>
      <c r="P34" s="8">
        <v>0</v>
      </c>
      <c r="Q34" s="8">
        <v>0</v>
      </c>
      <c r="R34" s="8">
        <v>0</v>
      </c>
      <c r="S34" s="34">
        <f t="shared" si="0"/>
        <v>147047135.03</v>
      </c>
      <c r="T34" s="12">
        <f t="shared" si="1"/>
        <v>173964324.09</v>
      </c>
    </row>
    <row r="35" spans="1:20" ht="12.75">
      <c r="A35" s="57">
        <v>30</v>
      </c>
      <c r="B35" s="56" t="s">
        <v>167</v>
      </c>
      <c r="C35" s="19" t="s">
        <v>78</v>
      </c>
      <c r="D35" s="8">
        <v>9439717.38</v>
      </c>
      <c r="E35" s="8">
        <v>11364848.66</v>
      </c>
      <c r="F35" s="8">
        <v>159269.76</v>
      </c>
      <c r="G35" s="8">
        <v>3442.64</v>
      </c>
      <c r="H35" s="8">
        <v>55427.1</v>
      </c>
      <c r="I35" s="8">
        <v>2179973.93</v>
      </c>
      <c r="J35" s="8">
        <v>2504835.78</v>
      </c>
      <c r="K35" s="37">
        <f t="shared" si="2"/>
        <v>25707515.250000004</v>
      </c>
      <c r="L35" s="4">
        <v>139351528.41</v>
      </c>
      <c r="M35" s="4">
        <v>2259885.83</v>
      </c>
      <c r="N35" s="4">
        <v>178429.17</v>
      </c>
      <c r="O35" s="33">
        <f t="shared" si="3"/>
        <v>141789843.41</v>
      </c>
      <c r="P35" s="8">
        <v>39444892.69</v>
      </c>
      <c r="Q35" s="8">
        <v>0</v>
      </c>
      <c r="R35" s="8">
        <v>0</v>
      </c>
      <c r="S35" s="34">
        <f t="shared" si="0"/>
        <v>181234736.1</v>
      </c>
      <c r="T35" s="12">
        <f t="shared" si="1"/>
        <v>206942251.35</v>
      </c>
    </row>
    <row r="36" spans="1:20" ht="12.75">
      <c r="A36" s="57">
        <v>31</v>
      </c>
      <c r="B36" s="56" t="s">
        <v>167</v>
      </c>
      <c r="C36" s="18" t="s">
        <v>116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37">
        <f t="shared" si="2"/>
        <v>0</v>
      </c>
      <c r="L36" s="4">
        <v>0</v>
      </c>
      <c r="M36" s="4">
        <v>0</v>
      </c>
      <c r="N36" s="4">
        <v>0</v>
      </c>
      <c r="O36" s="33">
        <f t="shared" si="3"/>
        <v>0</v>
      </c>
      <c r="P36" s="8">
        <v>0</v>
      </c>
      <c r="Q36" s="8">
        <v>0</v>
      </c>
      <c r="R36" s="8">
        <v>88544.64</v>
      </c>
      <c r="S36" s="34">
        <f t="shared" si="0"/>
        <v>88544.64</v>
      </c>
      <c r="T36" s="12">
        <f t="shared" si="1"/>
        <v>88544.64</v>
      </c>
    </row>
    <row r="37" spans="1:20" ht="12.75">
      <c r="A37" s="57">
        <v>32</v>
      </c>
      <c r="B37" s="56" t="s">
        <v>167</v>
      </c>
      <c r="C37" s="17" t="s">
        <v>79</v>
      </c>
      <c r="D37" s="4">
        <v>2072137.56</v>
      </c>
      <c r="E37" s="4">
        <v>2833389.34</v>
      </c>
      <c r="F37" s="4">
        <v>39121.17</v>
      </c>
      <c r="G37" s="4">
        <v>992.83</v>
      </c>
      <c r="H37" s="4">
        <v>12950.75</v>
      </c>
      <c r="I37" s="4">
        <v>391223.52</v>
      </c>
      <c r="J37" s="4">
        <v>557765.66</v>
      </c>
      <c r="K37" s="37">
        <f t="shared" si="2"/>
        <v>5907580.83</v>
      </c>
      <c r="L37" s="8">
        <v>59351317.32</v>
      </c>
      <c r="M37" s="4">
        <v>1361600.99</v>
      </c>
      <c r="N37" s="4">
        <v>225826.79</v>
      </c>
      <c r="O37" s="33">
        <f t="shared" si="3"/>
        <v>60938745.1</v>
      </c>
      <c r="P37" s="8">
        <v>21224090</v>
      </c>
      <c r="Q37" s="8">
        <v>0</v>
      </c>
      <c r="R37" s="8">
        <v>0</v>
      </c>
      <c r="S37" s="34">
        <f aca="true" t="shared" si="4" ref="S37:S61">+R37+Q37+P37+O37</f>
        <v>82162835.1</v>
      </c>
      <c r="T37" s="12">
        <f aca="true" t="shared" si="5" ref="T37:T61">+S37+K37</f>
        <v>88070415.92999999</v>
      </c>
    </row>
    <row r="38" spans="1:20" ht="12.75">
      <c r="A38" s="57">
        <v>33</v>
      </c>
      <c r="B38" s="56" t="s">
        <v>167</v>
      </c>
      <c r="C38" s="19" t="s">
        <v>101</v>
      </c>
      <c r="D38" s="4">
        <v>10804384.59</v>
      </c>
      <c r="E38" s="4">
        <v>9841362.5</v>
      </c>
      <c r="F38" s="4">
        <v>155380.35</v>
      </c>
      <c r="G38" s="4">
        <v>3731.74</v>
      </c>
      <c r="H38" s="4">
        <v>56582.59</v>
      </c>
      <c r="I38" s="4">
        <v>1496865.92</v>
      </c>
      <c r="J38" s="4">
        <v>1466494.74</v>
      </c>
      <c r="K38" s="37">
        <f t="shared" si="2"/>
        <v>23824802.429999996</v>
      </c>
      <c r="L38" s="8">
        <v>126576918.61</v>
      </c>
      <c r="M38" s="4">
        <v>4244333.33</v>
      </c>
      <c r="N38" s="4">
        <v>220200.56</v>
      </c>
      <c r="O38" s="33">
        <f t="shared" si="3"/>
        <v>131041452.5</v>
      </c>
      <c r="P38" s="8">
        <v>52648310.21</v>
      </c>
      <c r="Q38" s="8">
        <v>0</v>
      </c>
      <c r="R38" s="8">
        <v>0</v>
      </c>
      <c r="S38" s="34">
        <f t="shared" si="4"/>
        <v>183689762.71</v>
      </c>
      <c r="T38" s="12">
        <f t="shared" si="5"/>
        <v>207514565.14000002</v>
      </c>
    </row>
    <row r="39" spans="1:20" ht="12.75">
      <c r="A39" s="57">
        <v>34</v>
      </c>
      <c r="B39" s="56" t="s">
        <v>167</v>
      </c>
      <c r="C39" s="17" t="s">
        <v>81</v>
      </c>
      <c r="D39" s="8">
        <v>1404787.96</v>
      </c>
      <c r="E39" s="8">
        <v>1524699.13</v>
      </c>
      <c r="F39" s="8">
        <v>22522.07</v>
      </c>
      <c r="G39" s="8">
        <v>555.51</v>
      </c>
      <c r="H39" s="8">
        <v>7891.26</v>
      </c>
      <c r="I39" s="8">
        <v>242673.59</v>
      </c>
      <c r="J39" s="8">
        <v>426710.03</v>
      </c>
      <c r="K39" s="37">
        <f t="shared" si="2"/>
        <v>3629839.549999999</v>
      </c>
      <c r="L39" s="8">
        <v>35062938.49</v>
      </c>
      <c r="M39" s="4">
        <v>533164.76</v>
      </c>
      <c r="N39" s="4">
        <v>522607.22</v>
      </c>
      <c r="O39" s="33">
        <f t="shared" si="3"/>
        <v>36118710.47</v>
      </c>
      <c r="P39" s="4">
        <v>0</v>
      </c>
      <c r="Q39" s="8">
        <v>16879366.47</v>
      </c>
      <c r="R39" s="8">
        <v>0</v>
      </c>
      <c r="S39" s="34">
        <f t="shared" si="4"/>
        <v>52998076.94</v>
      </c>
      <c r="T39" s="12">
        <f t="shared" si="5"/>
        <v>56627916.489999995</v>
      </c>
    </row>
    <row r="40" spans="1:20" ht="12.75">
      <c r="A40" s="57">
        <v>35</v>
      </c>
      <c r="B40" s="56" t="s">
        <v>168</v>
      </c>
      <c r="C40" s="17" t="s">
        <v>103</v>
      </c>
      <c r="D40" s="8">
        <v>523590.99</v>
      </c>
      <c r="E40" s="8">
        <v>0</v>
      </c>
      <c r="F40" s="8">
        <v>13674.72</v>
      </c>
      <c r="G40" s="8">
        <v>267.14</v>
      </c>
      <c r="H40" s="8">
        <v>5754.52</v>
      </c>
      <c r="I40" s="8">
        <v>0</v>
      </c>
      <c r="J40" s="8">
        <v>0</v>
      </c>
      <c r="K40" s="37">
        <f t="shared" si="2"/>
        <v>543287.37</v>
      </c>
      <c r="L40" s="8">
        <v>16687995.9</v>
      </c>
      <c r="M40" s="4">
        <v>0</v>
      </c>
      <c r="N40" s="4">
        <v>67079.78</v>
      </c>
      <c r="O40" s="33">
        <f t="shared" si="3"/>
        <v>16755075.68</v>
      </c>
      <c r="P40" s="4">
        <v>0</v>
      </c>
      <c r="Q40" s="8">
        <v>0</v>
      </c>
      <c r="R40" s="8">
        <v>0</v>
      </c>
      <c r="S40" s="34">
        <f t="shared" si="4"/>
        <v>16755075.68</v>
      </c>
      <c r="T40" s="12">
        <f t="shared" si="5"/>
        <v>17298363.05</v>
      </c>
    </row>
    <row r="41" spans="1:20" ht="12.75">
      <c r="A41" s="57">
        <v>35</v>
      </c>
      <c r="B41" s="56" t="s">
        <v>169</v>
      </c>
      <c r="C41" s="17" t="s">
        <v>104</v>
      </c>
      <c r="D41" s="8">
        <v>6132116.05</v>
      </c>
      <c r="E41" s="8">
        <v>0</v>
      </c>
      <c r="F41" s="8">
        <v>109471.86</v>
      </c>
      <c r="G41" s="8">
        <v>2138.55</v>
      </c>
      <c r="H41" s="8">
        <v>46067.36</v>
      </c>
      <c r="I41" s="8">
        <v>0</v>
      </c>
      <c r="J41" s="8">
        <v>0</v>
      </c>
      <c r="K41" s="37">
        <f t="shared" si="2"/>
        <v>6289793.82</v>
      </c>
      <c r="L41" s="4">
        <v>89428660.84</v>
      </c>
      <c r="M41" s="4">
        <v>459368.58</v>
      </c>
      <c r="N41" s="4">
        <v>35170.04</v>
      </c>
      <c r="O41" s="33">
        <f t="shared" si="3"/>
        <v>89923199.46000001</v>
      </c>
      <c r="P41" s="66">
        <v>7884231.95</v>
      </c>
      <c r="Q41" s="67">
        <v>43761463.44</v>
      </c>
      <c r="R41" s="8">
        <v>0</v>
      </c>
      <c r="S41" s="34">
        <f t="shared" si="4"/>
        <v>141568894.85000002</v>
      </c>
      <c r="T41" s="12">
        <f t="shared" si="5"/>
        <v>147858688.67000002</v>
      </c>
    </row>
    <row r="42" spans="1:20" ht="12.75">
      <c r="A42" s="57">
        <v>35</v>
      </c>
      <c r="B42" s="56" t="s">
        <v>170</v>
      </c>
      <c r="C42" s="17" t="s">
        <v>105</v>
      </c>
      <c r="D42" s="8">
        <v>797080.18</v>
      </c>
      <c r="E42" s="8">
        <v>0</v>
      </c>
      <c r="F42" s="8">
        <v>18257.45</v>
      </c>
      <c r="G42" s="8">
        <v>356.66</v>
      </c>
      <c r="H42" s="8">
        <v>7683</v>
      </c>
      <c r="I42" s="8">
        <v>0</v>
      </c>
      <c r="J42" s="8">
        <v>0</v>
      </c>
      <c r="K42" s="37">
        <f t="shared" si="2"/>
        <v>823377.29</v>
      </c>
      <c r="L42" s="8">
        <v>19684723.72</v>
      </c>
      <c r="M42" s="4">
        <v>0</v>
      </c>
      <c r="N42" s="4">
        <v>396898.63</v>
      </c>
      <c r="O42" s="33">
        <f>+N42+M42+L42</f>
        <v>20081622.349999998</v>
      </c>
      <c r="P42" s="8">
        <v>3717314.61</v>
      </c>
      <c r="Q42" s="8">
        <v>0</v>
      </c>
      <c r="R42" s="8">
        <v>0</v>
      </c>
      <c r="S42" s="34">
        <f t="shared" si="4"/>
        <v>23798936.959999997</v>
      </c>
      <c r="T42" s="12">
        <f t="shared" si="5"/>
        <v>24622314.249999996</v>
      </c>
    </row>
    <row r="43" spans="1:20" ht="12.75">
      <c r="A43" s="57">
        <v>36</v>
      </c>
      <c r="B43" s="56" t="s">
        <v>167</v>
      </c>
      <c r="C43" s="17" t="s">
        <v>84</v>
      </c>
      <c r="D43" s="4">
        <v>7141305.94</v>
      </c>
      <c r="E43" s="4">
        <v>8222686.17</v>
      </c>
      <c r="F43" s="4">
        <v>113532.25</v>
      </c>
      <c r="G43" s="4">
        <v>2881.27</v>
      </c>
      <c r="H43" s="4">
        <v>37583.93</v>
      </c>
      <c r="I43" s="4">
        <v>1094316.65</v>
      </c>
      <c r="J43" s="4">
        <v>1550696.48</v>
      </c>
      <c r="K43" s="37">
        <f t="shared" si="2"/>
        <v>18163002.689999998</v>
      </c>
      <c r="L43" s="8">
        <v>106300233.55</v>
      </c>
      <c r="M43" s="4">
        <v>1679510.49</v>
      </c>
      <c r="N43" s="4">
        <v>1090555.08</v>
      </c>
      <c r="O43" s="33">
        <f t="shared" si="3"/>
        <v>109070299.12</v>
      </c>
      <c r="P43" s="8">
        <v>0</v>
      </c>
      <c r="Q43" s="8">
        <v>31894498.97</v>
      </c>
      <c r="R43" s="8">
        <v>0</v>
      </c>
      <c r="S43" s="34">
        <f t="shared" si="4"/>
        <v>140964798.09</v>
      </c>
      <c r="T43" s="12">
        <f t="shared" si="5"/>
        <v>159127800.78</v>
      </c>
    </row>
    <row r="44" spans="1:20" ht="12.75">
      <c r="A44" s="57">
        <v>37</v>
      </c>
      <c r="B44" s="56" t="s">
        <v>167</v>
      </c>
      <c r="C44" s="17" t="s">
        <v>86</v>
      </c>
      <c r="D44" s="8">
        <v>2870164.66</v>
      </c>
      <c r="E44" s="8">
        <v>3131013.04</v>
      </c>
      <c r="F44" s="8">
        <v>46249.72</v>
      </c>
      <c r="G44" s="8">
        <v>1140.76</v>
      </c>
      <c r="H44" s="8">
        <v>16204.94</v>
      </c>
      <c r="I44" s="8">
        <v>445379.87</v>
      </c>
      <c r="J44" s="8">
        <v>896989.52</v>
      </c>
      <c r="K44" s="37">
        <f t="shared" si="2"/>
        <v>7407142.51</v>
      </c>
      <c r="L44" s="8">
        <v>61949097.95</v>
      </c>
      <c r="M44" s="4">
        <v>893151.32</v>
      </c>
      <c r="N44" s="4">
        <v>1049595.02</v>
      </c>
      <c r="O44" s="33">
        <f t="shared" si="3"/>
        <v>63891844.29000001</v>
      </c>
      <c r="P44" s="8">
        <v>8191849.06</v>
      </c>
      <c r="Q44" s="8">
        <v>0</v>
      </c>
      <c r="R44" s="8">
        <v>0</v>
      </c>
      <c r="S44" s="34">
        <f t="shared" si="4"/>
        <v>72083693.35000001</v>
      </c>
      <c r="T44" s="12">
        <f t="shared" si="5"/>
        <v>79490835.86000001</v>
      </c>
    </row>
    <row r="45" spans="1:20" ht="12.75">
      <c r="A45" s="57">
        <v>38</v>
      </c>
      <c r="B45" s="56" t="s">
        <v>168</v>
      </c>
      <c r="C45" s="17" t="s">
        <v>155</v>
      </c>
      <c r="D45" s="8">
        <v>103464.79</v>
      </c>
      <c r="E45" s="8">
        <v>0</v>
      </c>
      <c r="F45" s="8">
        <v>2870.95</v>
      </c>
      <c r="G45" s="8">
        <v>56.08</v>
      </c>
      <c r="H45" s="8">
        <v>1208.14</v>
      </c>
      <c r="I45" s="8">
        <v>0</v>
      </c>
      <c r="J45" s="8">
        <v>0</v>
      </c>
      <c r="K45" s="37">
        <f t="shared" si="2"/>
        <v>107599.95999999999</v>
      </c>
      <c r="L45" s="8">
        <v>8345389.52</v>
      </c>
      <c r="M45" s="4">
        <v>0</v>
      </c>
      <c r="N45" s="4">
        <v>37139.08</v>
      </c>
      <c r="O45" s="33">
        <f t="shared" si="3"/>
        <v>8382528.6</v>
      </c>
      <c r="P45" s="8">
        <v>0</v>
      </c>
      <c r="Q45" s="8">
        <v>0</v>
      </c>
      <c r="R45" s="8">
        <v>0</v>
      </c>
      <c r="S45" s="34">
        <f t="shared" si="4"/>
        <v>8382528.6</v>
      </c>
      <c r="T45" s="12">
        <f t="shared" si="5"/>
        <v>8490128.56</v>
      </c>
    </row>
    <row r="46" spans="1:20" ht="12.75">
      <c r="A46" s="57">
        <v>38</v>
      </c>
      <c r="B46" s="56" t="s">
        <v>169</v>
      </c>
      <c r="C46" s="17" t="s">
        <v>156</v>
      </c>
      <c r="D46" s="8">
        <v>58239.44</v>
      </c>
      <c r="E46" s="8">
        <v>0</v>
      </c>
      <c r="F46" s="8">
        <v>1417.23</v>
      </c>
      <c r="G46" s="8">
        <v>27.69</v>
      </c>
      <c r="H46" s="8">
        <v>596.39</v>
      </c>
      <c r="I46" s="8">
        <v>0</v>
      </c>
      <c r="J46" s="8">
        <v>0</v>
      </c>
      <c r="K46" s="37">
        <f t="shared" si="2"/>
        <v>60280.75000000001</v>
      </c>
      <c r="L46" s="8">
        <v>6905137.66</v>
      </c>
      <c r="M46" s="4">
        <v>2466.36</v>
      </c>
      <c r="N46" s="4">
        <v>5074.63</v>
      </c>
      <c r="O46" s="33">
        <f t="shared" si="3"/>
        <v>6912678.65</v>
      </c>
      <c r="P46" s="8">
        <v>0</v>
      </c>
      <c r="Q46" s="8">
        <v>0</v>
      </c>
      <c r="R46" s="8">
        <v>0</v>
      </c>
      <c r="S46" s="34">
        <f t="shared" si="4"/>
        <v>6912678.65</v>
      </c>
      <c r="T46" s="12">
        <f t="shared" si="5"/>
        <v>6972959.4</v>
      </c>
    </row>
    <row r="47" spans="1:20" ht="12.75">
      <c r="A47" s="57">
        <v>38</v>
      </c>
      <c r="B47" s="56" t="s">
        <v>170</v>
      </c>
      <c r="C47" s="17" t="s">
        <v>157</v>
      </c>
      <c r="D47" s="8">
        <v>455575.88</v>
      </c>
      <c r="E47" s="8">
        <v>0</v>
      </c>
      <c r="F47" s="8">
        <v>10978.72</v>
      </c>
      <c r="G47" s="8">
        <v>214.47</v>
      </c>
      <c r="H47" s="8">
        <v>4620.01</v>
      </c>
      <c r="I47" s="8">
        <v>0</v>
      </c>
      <c r="J47" s="8">
        <v>0</v>
      </c>
      <c r="K47" s="37">
        <f t="shared" si="2"/>
        <v>471389.07999999996</v>
      </c>
      <c r="L47" s="8">
        <v>17360070.02</v>
      </c>
      <c r="M47" s="4">
        <v>0</v>
      </c>
      <c r="N47" s="4">
        <v>173686.5</v>
      </c>
      <c r="O47" s="33">
        <f t="shared" si="3"/>
        <v>17533756.52</v>
      </c>
      <c r="P47" s="8">
        <v>6674466.81</v>
      </c>
      <c r="Q47" s="8">
        <v>0</v>
      </c>
      <c r="R47" s="8">
        <v>0</v>
      </c>
      <c r="S47" s="34">
        <f t="shared" si="4"/>
        <v>24208223.33</v>
      </c>
      <c r="T47" s="12">
        <f t="shared" si="5"/>
        <v>24679612.409999996</v>
      </c>
    </row>
    <row r="48" spans="1:20" ht="12.75">
      <c r="A48" s="57">
        <v>38</v>
      </c>
      <c r="B48" s="56" t="s">
        <v>171</v>
      </c>
      <c r="C48" s="17" t="s">
        <v>108</v>
      </c>
      <c r="D48" s="8">
        <v>5791891.12</v>
      </c>
      <c r="E48" s="8">
        <v>0</v>
      </c>
      <c r="F48" s="8">
        <v>115439.2</v>
      </c>
      <c r="G48" s="8">
        <v>2255.12</v>
      </c>
      <c r="H48" s="8">
        <v>48578.5</v>
      </c>
      <c r="I48" s="8">
        <v>0</v>
      </c>
      <c r="J48" s="8">
        <v>0</v>
      </c>
      <c r="K48" s="37">
        <f t="shared" si="2"/>
        <v>5958163.94</v>
      </c>
      <c r="L48" s="4">
        <v>94310420.81</v>
      </c>
      <c r="M48" s="4">
        <v>0</v>
      </c>
      <c r="N48" s="4">
        <v>651807.79</v>
      </c>
      <c r="O48" s="33">
        <f t="shared" si="3"/>
        <v>94962228.60000001</v>
      </c>
      <c r="P48" s="68">
        <v>9913726.324800003</v>
      </c>
      <c r="Q48" s="67">
        <v>31393466.695200004</v>
      </c>
      <c r="R48" s="8">
        <v>0</v>
      </c>
      <c r="S48" s="34">
        <f t="shared" si="4"/>
        <v>136269421.62</v>
      </c>
      <c r="T48" s="12">
        <f t="shared" si="5"/>
        <v>142227585.56</v>
      </c>
    </row>
    <row r="49" spans="1:20" ht="12.75">
      <c r="A49" s="57">
        <v>40</v>
      </c>
      <c r="B49" s="56" t="s">
        <v>167</v>
      </c>
      <c r="C49" s="17" t="s">
        <v>89</v>
      </c>
      <c r="D49" s="8">
        <v>1269379.19</v>
      </c>
      <c r="E49" s="8">
        <v>1462072.44</v>
      </c>
      <c r="F49" s="8">
        <v>21596.98</v>
      </c>
      <c r="G49" s="8">
        <v>532.69</v>
      </c>
      <c r="H49" s="8">
        <v>7567.13</v>
      </c>
      <c r="I49" s="8">
        <v>209069.06</v>
      </c>
      <c r="J49" s="8">
        <v>455717.26</v>
      </c>
      <c r="K49" s="37">
        <f t="shared" si="2"/>
        <v>3425934.75</v>
      </c>
      <c r="L49" s="8">
        <v>29690886.17</v>
      </c>
      <c r="M49" s="4">
        <v>689118.71</v>
      </c>
      <c r="N49" s="4">
        <v>223499.05</v>
      </c>
      <c r="O49" s="33">
        <f t="shared" si="3"/>
        <v>30603503.930000003</v>
      </c>
      <c r="P49" s="8">
        <v>0</v>
      </c>
      <c r="Q49" s="8">
        <v>0</v>
      </c>
      <c r="R49" s="8">
        <v>0</v>
      </c>
      <c r="S49" s="34">
        <f t="shared" si="4"/>
        <v>30603503.930000003</v>
      </c>
      <c r="T49" s="12">
        <f t="shared" si="5"/>
        <v>34029438.68000001</v>
      </c>
    </row>
    <row r="50" spans="1:20" ht="12.75">
      <c r="A50" s="57">
        <v>41</v>
      </c>
      <c r="B50" s="56" t="s">
        <v>167</v>
      </c>
      <c r="C50" s="17" t="s">
        <v>91</v>
      </c>
      <c r="D50" s="4">
        <v>14061167.89</v>
      </c>
      <c r="E50" s="4">
        <v>15185012.2</v>
      </c>
      <c r="F50" s="4">
        <v>212685.31</v>
      </c>
      <c r="G50" s="4">
        <v>4838</v>
      </c>
      <c r="H50" s="4">
        <v>85027.73</v>
      </c>
      <c r="I50" s="4">
        <v>2062486</v>
      </c>
      <c r="J50" s="4">
        <v>2220595.54</v>
      </c>
      <c r="K50" s="37">
        <f t="shared" si="2"/>
        <v>33831812.67</v>
      </c>
      <c r="L50" s="8">
        <v>197907584.28</v>
      </c>
      <c r="M50" s="4">
        <v>4717304.41</v>
      </c>
      <c r="N50" s="4">
        <v>480596.8</v>
      </c>
      <c r="O50" s="33">
        <f t="shared" si="3"/>
        <v>203105485.49</v>
      </c>
      <c r="P50" s="4">
        <v>0</v>
      </c>
      <c r="Q50" s="8">
        <v>0</v>
      </c>
      <c r="R50" s="8">
        <v>0</v>
      </c>
      <c r="S50" s="34">
        <f t="shared" si="4"/>
        <v>203105485.49</v>
      </c>
      <c r="T50" s="12">
        <f t="shared" si="5"/>
        <v>236937298.16000003</v>
      </c>
    </row>
    <row r="51" spans="1:20" ht="12.75">
      <c r="A51" s="57">
        <v>42</v>
      </c>
      <c r="B51" s="56" t="s">
        <v>167</v>
      </c>
      <c r="C51" s="17" t="s">
        <v>92</v>
      </c>
      <c r="D51" s="8">
        <v>836532.96</v>
      </c>
      <c r="E51" s="8">
        <v>844209.94</v>
      </c>
      <c r="F51" s="8">
        <v>12470.24</v>
      </c>
      <c r="G51" s="8">
        <v>307.58</v>
      </c>
      <c r="H51" s="8">
        <v>4369.31</v>
      </c>
      <c r="I51" s="8">
        <v>123748.47</v>
      </c>
      <c r="J51" s="8">
        <v>251045.33</v>
      </c>
      <c r="K51" s="37">
        <f t="shared" si="2"/>
        <v>2072683.83</v>
      </c>
      <c r="L51" s="4">
        <v>29369170.87</v>
      </c>
      <c r="M51" s="4">
        <v>0</v>
      </c>
      <c r="N51" s="4">
        <v>1760.14</v>
      </c>
      <c r="O51" s="33">
        <f t="shared" si="3"/>
        <v>29370931.01</v>
      </c>
      <c r="P51" s="4">
        <v>0</v>
      </c>
      <c r="Q51" s="8">
        <v>3079992.18</v>
      </c>
      <c r="R51" s="8">
        <v>0</v>
      </c>
      <c r="S51" s="34">
        <f t="shared" si="4"/>
        <v>32450923.19</v>
      </c>
      <c r="T51" s="12">
        <f t="shared" si="5"/>
        <v>34523607.02</v>
      </c>
    </row>
    <row r="52" spans="1:20" ht="12.75">
      <c r="A52" s="57">
        <v>43</v>
      </c>
      <c r="B52" s="56" t="s">
        <v>167</v>
      </c>
      <c r="C52" s="17" t="s">
        <v>94</v>
      </c>
      <c r="D52" s="8">
        <v>7295284.82</v>
      </c>
      <c r="E52" s="8">
        <v>7808484.83</v>
      </c>
      <c r="F52" s="8">
        <v>113402.06</v>
      </c>
      <c r="G52" s="8">
        <v>2674.85</v>
      </c>
      <c r="H52" s="8">
        <v>39144.48</v>
      </c>
      <c r="I52" s="8">
        <v>1234916.46</v>
      </c>
      <c r="J52" s="8">
        <v>1370037.02</v>
      </c>
      <c r="K52" s="37">
        <f t="shared" si="2"/>
        <v>17863944.52</v>
      </c>
      <c r="L52" s="8">
        <v>85150039.9</v>
      </c>
      <c r="M52" s="4">
        <v>692106.2</v>
      </c>
      <c r="N52" s="4">
        <v>749396.52</v>
      </c>
      <c r="O52" s="33">
        <f t="shared" si="3"/>
        <v>86591542.62</v>
      </c>
      <c r="P52" s="8">
        <v>4511767.3</v>
      </c>
      <c r="Q52" s="8">
        <v>0</v>
      </c>
      <c r="R52" s="8">
        <v>0</v>
      </c>
      <c r="S52" s="34">
        <f t="shared" si="4"/>
        <v>91103309.92</v>
      </c>
      <c r="T52" s="12">
        <f t="shared" si="5"/>
        <v>108967254.44</v>
      </c>
    </row>
    <row r="53" spans="1:20" ht="12.75">
      <c r="A53" s="57">
        <v>44</v>
      </c>
      <c r="B53" s="56" t="s">
        <v>167</v>
      </c>
      <c r="C53" s="17" t="s">
        <v>95</v>
      </c>
      <c r="D53" s="4">
        <v>1151693.01</v>
      </c>
      <c r="E53" s="4">
        <v>1344158.53</v>
      </c>
      <c r="F53" s="4">
        <v>19641.38</v>
      </c>
      <c r="G53" s="4">
        <v>432.89</v>
      </c>
      <c r="H53" s="4">
        <v>6457.62</v>
      </c>
      <c r="I53" s="4">
        <v>197653.91</v>
      </c>
      <c r="J53" s="4">
        <v>352589.54</v>
      </c>
      <c r="K53" s="37">
        <f t="shared" si="2"/>
        <v>3072626.8800000004</v>
      </c>
      <c r="L53" s="8">
        <v>42755669.33</v>
      </c>
      <c r="M53" s="4">
        <v>259027.82</v>
      </c>
      <c r="N53" s="4">
        <v>20647.13</v>
      </c>
      <c r="O53" s="33">
        <f t="shared" si="3"/>
        <v>43035344.28</v>
      </c>
      <c r="P53" s="8">
        <v>0</v>
      </c>
      <c r="Q53" s="8">
        <v>0</v>
      </c>
      <c r="R53" s="8">
        <v>0</v>
      </c>
      <c r="S53" s="34">
        <f t="shared" si="4"/>
        <v>43035344.28</v>
      </c>
      <c r="T53" s="12">
        <f t="shared" si="5"/>
        <v>46107971.160000004</v>
      </c>
    </row>
    <row r="54" spans="1:20" ht="12.75">
      <c r="A54" s="57">
        <v>45</v>
      </c>
      <c r="B54" s="56" t="s">
        <v>167</v>
      </c>
      <c r="C54" s="17" t="s">
        <v>96</v>
      </c>
      <c r="D54" s="8">
        <v>4586090.28</v>
      </c>
      <c r="E54" s="8">
        <v>5443659.02</v>
      </c>
      <c r="F54" s="8">
        <v>64460.25</v>
      </c>
      <c r="G54" s="8">
        <v>1510.95</v>
      </c>
      <c r="H54" s="8">
        <v>25975.25</v>
      </c>
      <c r="I54" s="8">
        <v>963154.96</v>
      </c>
      <c r="J54" s="8">
        <v>1323939.7</v>
      </c>
      <c r="K54" s="37">
        <f t="shared" si="2"/>
        <v>12408790.41</v>
      </c>
      <c r="L54" s="8">
        <v>91800386.98</v>
      </c>
      <c r="M54" s="4">
        <v>1730329.17</v>
      </c>
      <c r="N54" s="4">
        <v>355043.61</v>
      </c>
      <c r="O54" s="33">
        <f t="shared" si="3"/>
        <v>93885759.76</v>
      </c>
      <c r="P54" s="8">
        <v>10901768.83</v>
      </c>
      <c r="Q54" s="8">
        <v>0</v>
      </c>
      <c r="R54" s="8">
        <v>0</v>
      </c>
      <c r="S54" s="34">
        <f t="shared" si="4"/>
        <v>104787528.59</v>
      </c>
      <c r="T54" s="12">
        <f t="shared" si="5"/>
        <v>117196319</v>
      </c>
    </row>
    <row r="55" spans="1:20" ht="12.75">
      <c r="A55" s="57">
        <v>46</v>
      </c>
      <c r="B55" s="56" t="s">
        <v>167</v>
      </c>
      <c r="C55" s="17" t="s">
        <v>109</v>
      </c>
      <c r="D55" s="8">
        <v>22807169.89</v>
      </c>
      <c r="E55" s="8">
        <v>21733710.74</v>
      </c>
      <c r="F55" s="8">
        <v>314425.95</v>
      </c>
      <c r="G55" s="8">
        <v>7105.63</v>
      </c>
      <c r="H55" s="8">
        <v>114726.32</v>
      </c>
      <c r="I55" s="8">
        <v>3554706.18</v>
      </c>
      <c r="J55" s="8">
        <v>3552918.2</v>
      </c>
      <c r="K55" s="37">
        <f t="shared" si="2"/>
        <v>52084762.910000004</v>
      </c>
      <c r="L55" s="8">
        <v>242106856.31</v>
      </c>
      <c r="M55" s="4">
        <v>4595592.53</v>
      </c>
      <c r="N55" s="4">
        <v>4527492.13</v>
      </c>
      <c r="O55" s="33">
        <f t="shared" si="3"/>
        <v>251229940.97</v>
      </c>
      <c r="P55" s="8">
        <v>101327775.02</v>
      </c>
      <c r="Q55" s="8">
        <v>0</v>
      </c>
      <c r="R55" s="8">
        <v>0</v>
      </c>
      <c r="S55" s="34">
        <f t="shared" si="4"/>
        <v>352557715.99</v>
      </c>
      <c r="T55" s="12">
        <f t="shared" si="5"/>
        <v>404642478.90000004</v>
      </c>
    </row>
    <row r="56" spans="1:20" ht="12.75">
      <c r="A56" s="57">
        <v>47</v>
      </c>
      <c r="B56" s="56" t="s">
        <v>167</v>
      </c>
      <c r="C56" s="17" t="s">
        <v>98</v>
      </c>
      <c r="D56" s="8">
        <v>5515771.74</v>
      </c>
      <c r="E56" s="8">
        <v>4771846.62</v>
      </c>
      <c r="F56" s="8">
        <v>70487.27</v>
      </c>
      <c r="G56" s="8">
        <v>1738.58</v>
      </c>
      <c r="H56" s="8">
        <v>24697.27</v>
      </c>
      <c r="I56" s="8">
        <v>671651.39</v>
      </c>
      <c r="J56" s="8">
        <v>876221.6</v>
      </c>
      <c r="K56" s="37">
        <f t="shared" si="2"/>
        <v>11932414.469999999</v>
      </c>
      <c r="L56" s="4">
        <v>62241728.41</v>
      </c>
      <c r="M56" s="4">
        <v>617227.3</v>
      </c>
      <c r="N56" s="4">
        <v>154313.35</v>
      </c>
      <c r="O56" s="33">
        <f t="shared" si="3"/>
        <v>63013269.059999995</v>
      </c>
      <c r="P56" s="8">
        <v>0</v>
      </c>
      <c r="Q56" s="8">
        <v>0</v>
      </c>
      <c r="R56" s="8">
        <v>0</v>
      </c>
      <c r="S56" s="34">
        <f t="shared" si="4"/>
        <v>63013269.059999995</v>
      </c>
      <c r="T56" s="12">
        <f t="shared" si="5"/>
        <v>74945683.53</v>
      </c>
    </row>
    <row r="57" spans="1:20" ht="12.75">
      <c r="A57" s="57">
        <v>48</v>
      </c>
      <c r="B57" s="56" t="s">
        <v>167</v>
      </c>
      <c r="C57" s="18" t="s">
        <v>117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37">
        <f t="shared" si="2"/>
        <v>0</v>
      </c>
      <c r="L57" s="4">
        <v>0</v>
      </c>
      <c r="M57" s="4">
        <v>0</v>
      </c>
      <c r="N57" s="4">
        <v>0</v>
      </c>
      <c r="O57" s="33">
        <f t="shared" si="3"/>
        <v>0</v>
      </c>
      <c r="P57" s="8">
        <v>0</v>
      </c>
      <c r="Q57" s="8">
        <v>0</v>
      </c>
      <c r="R57" s="8">
        <v>132127.56</v>
      </c>
      <c r="S57" s="34">
        <f t="shared" si="4"/>
        <v>132127.56</v>
      </c>
      <c r="T57" s="12">
        <f t="shared" si="5"/>
        <v>132127.56</v>
      </c>
    </row>
    <row r="58" spans="1:20" ht="12.75">
      <c r="A58" s="57">
        <v>49</v>
      </c>
      <c r="B58" s="56" t="s">
        <v>167</v>
      </c>
      <c r="C58" s="17" t="s">
        <v>99</v>
      </c>
      <c r="D58" s="8">
        <v>1151287.83</v>
      </c>
      <c r="E58" s="8">
        <v>1711355.61</v>
      </c>
      <c r="F58" s="8">
        <v>25279.27</v>
      </c>
      <c r="G58" s="8">
        <v>623.52</v>
      </c>
      <c r="H58" s="8">
        <v>8857.33</v>
      </c>
      <c r="I58" s="8">
        <v>244477.67</v>
      </c>
      <c r="J58" s="8">
        <v>533921.78</v>
      </c>
      <c r="K58" s="37">
        <f t="shared" si="2"/>
        <v>3675803.0100000007</v>
      </c>
      <c r="L58" s="8">
        <v>44676323.18</v>
      </c>
      <c r="M58" s="4">
        <v>90024.42</v>
      </c>
      <c r="N58" s="4">
        <v>69046.34</v>
      </c>
      <c r="O58" s="33">
        <f t="shared" si="3"/>
        <v>44835393.94</v>
      </c>
      <c r="P58" s="4">
        <v>0</v>
      </c>
      <c r="Q58" s="8">
        <v>20461623.91</v>
      </c>
      <c r="R58" s="8">
        <v>0</v>
      </c>
      <c r="S58" s="34">
        <f t="shared" si="4"/>
        <v>65297017.849999994</v>
      </c>
      <c r="T58" s="12">
        <f t="shared" si="5"/>
        <v>68972820.86</v>
      </c>
    </row>
    <row r="59" spans="1:20" ht="12.75">
      <c r="A59" s="57">
        <v>50</v>
      </c>
      <c r="B59" s="56" t="s">
        <v>167</v>
      </c>
      <c r="C59" s="17" t="s">
        <v>100</v>
      </c>
      <c r="D59" s="4">
        <v>10784874.34</v>
      </c>
      <c r="E59" s="4">
        <v>9147568.86</v>
      </c>
      <c r="F59" s="4">
        <v>133667.92</v>
      </c>
      <c r="G59" s="4">
        <v>2946.03</v>
      </c>
      <c r="H59" s="4">
        <v>43946.83</v>
      </c>
      <c r="I59" s="4">
        <v>1350609.07</v>
      </c>
      <c r="J59" s="4">
        <v>1640952.33</v>
      </c>
      <c r="K59" s="37">
        <f t="shared" si="2"/>
        <v>23104565.380000003</v>
      </c>
      <c r="L59" s="8">
        <v>107750773.82</v>
      </c>
      <c r="M59" s="4">
        <v>2209477.02</v>
      </c>
      <c r="N59" s="4">
        <v>864507.73</v>
      </c>
      <c r="O59" s="33">
        <f t="shared" si="3"/>
        <v>110824758.57</v>
      </c>
      <c r="P59" s="4">
        <v>0</v>
      </c>
      <c r="Q59" s="8">
        <v>0</v>
      </c>
      <c r="R59" s="8">
        <v>0</v>
      </c>
      <c r="S59" s="34">
        <f t="shared" si="4"/>
        <v>110824758.57</v>
      </c>
      <c r="T59" s="12">
        <f t="shared" si="5"/>
        <v>133929323.94999999</v>
      </c>
    </row>
    <row r="60" spans="1:20" ht="12.75">
      <c r="A60" s="57">
        <v>51</v>
      </c>
      <c r="B60" s="56" t="s">
        <v>167</v>
      </c>
      <c r="C60" s="18" t="s">
        <v>118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37">
        <f t="shared" si="2"/>
        <v>0</v>
      </c>
      <c r="L60" s="8">
        <v>0</v>
      </c>
      <c r="M60" s="4">
        <v>0</v>
      </c>
      <c r="N60" s="4">
        <v>0</v>
      </c>
      <c r="O60" s="33">
        <f t="shared" si="3"/>
        <v>0</v>
      </c>
      <c r="P60" s="4">
        <v>0</v>
      </c>
      <c r="Q60" s="8">
        <v>0</v>
      </c>
      <c r="R60" s="8">
        <v>5715736.8</v>
      </c>
      <c r="S60" s="34">
        <f t="shared" si="4"/>
        <v>5715736.8</v>
      </c>
      <c r="T60" s="12">
        <f t="shared" si="5"/>
        <v>5715736.8</v>
      </c>
    </row>
    <row r="61" spans="1:20" ht="12.75">
      <c r="A61" s="58">
        <v>52</v>
      </c>
      <c r="B61" s="58" t="s">
        <v>167</v>
      </c>
      <c r="C61" s="20" t="s">
        <v>119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7">
        <f t="shared" si="2"/>
        <v>0</v>
      </c>
      <c r="L61" s="8">
        <v>0</v>
      </c>
      <c r="M61" s="4">
        <v>0</v>
      </c>
      <c r="N61" s="4">
        <v>0</v>
      </c>
      <c r="O61" s="33">
        <f t="shared" si="3"/>
        <v>0</v>
      </c>
      <c r="P61" s="4">
        <v>0</v>
      </c>
      <c r="Q61" s="4">
        <v>0</v>
      </c>
      <c r="R61" s="8">
        <v>5422404.72</v>
      </c>
      <c r="S61" s="34">
        <f t="shared" si="4"/>
        <v>5422404.72</v>
      </c>
      <c r="T61" s="12">
        <f t="shared" si="5"/>
        <v>5422404.72</v>
      </c>
    </row>
    <row r="62" spans="11:20" ht="12.75"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1:19" ht="12.75">
      <c r="K63" s="3"/>
      <c r="S63" s="3"/>
    </row>
    <row r="64" spans="11:19" ht="12.75">
      <c r="K64" s="3"/>
      <c r="L64" s="5"/>
      <c r="P64" s="5"/>
      <c r="Q64" s="5"/>
      <c r="S64" s="3"/>
    </row>
    <row r="65" spans="11:19" ht="12.75">
      <c r="K65" s="3"/>
      <c r="Q65" s="5"/>
      <c r="S65" s="5"/>
    </row>
    <row r="66" spans="11:19" ht="12.75">
      <c r="K66" s="3"/>
      <c r="S66" s="3"/>
    </row>
    <row r="67" spans="11:19" ht="12.75">
      <c r="K67" s="3"/>
      <c r="S67" s="5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spans="11:19" ht="12.75">
      <c r="K106" s="3"/>
      <c r="S106" s="3"/>
    </row>
    <row r="107" spans="11:19" ht="12.75">
      <c r="K107" s="3"/>
      <c r="S107" s="3"/>
    </row>
    <row r="108" spans="11:19" ht="12.75">
      <c r="K108" s="3"/>
      <c r="S108" s="3"/>
    </row>
    <row r="109" spans="11:19" ht="12.75">
      <c r="K109" s="3"/>
      <c r="S109" s="3"/>
    </row>
    <row r="110" spans="11:19" ht="12.75">
      <c r="K110" s="3"/>
      <c r="S110" s="3"/>
    </row>
    <row r="111" spans="11:19" ht="12.75">
      <c r="K111" s="3"/>
      <c r="S111" s="3"/>
    </row>
    <row r="112" spans="11:19" ht="12.75">
      <c r="K112" s="3"/>
      <c r="S112" s="3"/>
    </row>
    <row r="113" spans="11:19" ht="12.75">
      <c r="K113" s="3"/>
      <c r="S113" s="3"/>
    </row>
    <row r="114" spans="11:19" ht="12.75">
      <c r="K114" s="3"/>
      <c r="S114" s="3"/>
    </row>
    <row r="115" spans="11:19" ht="12.75">
      <c r="K115" s="3"/>
      <c r="S115" s="3"/>
    </row>
    <row r="116" spans="11:19" ht="12.75">
      <c r="K116" s="3"/>
      <c r="S116" s="3"/>
    </row>
    <row r="117" spans="11:19" ht="12.75">
      <c r="K117" s="3"/>
      <c r="S117" s="3"/>
    </row>
    <row r="118" spans="11:19" ht="12.75">
      <c r="K118" s="3"/>
      <c r="S118" s="3"/>
    </row>
    <row r="119" spans="11:19" ht="12.75">
      <c r="K119" s="3"/>
      <c r="S119" s="3"/>
    </row>
    <row r="120" spans="11:19" ht="12.75">
      <c r="K120" s="3"/>
      <c r="S120" s="3"/>
    </row>
    <row r="121" spans="11:19" ht="12.75">
      <c r="K121" s="3"/>
      <c r="S121" s="3"/>
    </row>
    <row r="122" spans="11:19" ht="12.75">
      <c r="K122" s="3"/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</sheetData>
  <sheetProtection/>
  <mergeCells count="17">
    <mergeCell ref="D1:T1"/>
    <mergeCell ref="T2:T3"/>
    <mergeCell ref="A2:B4"/>
    <mergeCell ref="C2:C4"/>
    <mergeCell ref="P2:P3"/>
    <mergeCell ref="Q2:Q3"/>
    <mergeCell ref="R2:R3"/>
    <mergeCell ref="S2:S3"/>
    <mergeCell ref="J2:J3"/>
    <mergeCell ref="K2:K3"/>
    <mergeCell ref="D2:D3"/>
    <mergeCell ref="L2:O2"/>
    <mergeCell ref="E2:E3"/>
    <mergeCell ref="F2:F3"/>
    <mergeCell ref="H2:H3"/>
    <mergeCell ref="I2:I3"/>
    <mergeCell ref="G2:G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0.8515625" style="3" bestFit="1" customWidth="1"/>
    <col min="6" max="6" width="8.7109375" style="3" bestFit="1" customWidth="1"/>
    <col min="7" max="7" width="10.00390625" style="3" customWidth="1"/>
    <col min="8" max="8" width="8.7109375" style="3" bestFit="1" customWidth="1"/>
    <col min="9" max="9" width="13.00390625" style="3" bestFit="1" customWidth="1"/>
    <col min="10" max="10" width="11.8515625" style="5" bestFit="1" customWidth="1"/>
    <col min="11" max="11" width="15.7109375" style="13" customWidth="1"/>
    <col min="12" max="15" width="15.7109375" style="5" customWidth="1"/>
    <col min="16" max="16" width="15.7109375" style="15" customWidth="1"/>
    <col min="17" max="16384" width="11.421875" style="3" customWidth="1"/>
  </cols>
  <sheetData>
    <row r="1" spans="4:16" ht="85.5" customHeight="1">
      <c r="D1" s="107" t="s">
        <v>300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 customHeight="1">
      <c r="A2" s="93" t="s">
        <v>110</v>
      </c>
      <c r="B2" s="94"/>
      <c r="C2" s="99" t="s">
        <v>113</v>
      </c>
      <c r="D2" s="81" t="s">
        <v>4</v>
      </c>
      <c r="E2" s="83" t="s">
        <v>5</v>
      </c>
      <c r="F2" s="83" t="s">
        <v>30</v>
      </c>
      <c r="G2" s="87" t="s">
        <v>6</v>
      </c>
      <c r="H2" s="83" t="s">
        <v>152</v>
      </c>
      <c r="I2" s="87" t="s">
        <v>31</v>
      </c>
      <c r="J2" s="85" t="s">
        <v>32</v>
      </c>
      <c r="K2" s="106" t="s">
        <v>7</v>
      </c>
      <c r="L2" s="109" t="s">
        <v>8</v>
      </c>
      <c r="M2" s="110"/>
      <c r="N2" s="110"/>
      <c r="O2" s="110"/>
      <c r="P2" s="91" t="s">
        <v>26</v>
      </c>
    </row>
    <row r="3" spans="1:16" s="1" customFormat="1" ht="41.25" customHeight="1">
      <c r="A3" s="95"/>
      <c r="B3" s="96"/>
      <c r="C3" s="100"/>
      <c r="D3" s="82"/>
      <c r="E3" s="84"/>
      <c r="F3" s="84"/>
      <c r="G3" s="88"/>
      <c r="H3" s="84"/>
      <c r="I3" s="88"/>
      <c r="J3" s="86"/>
      <c r="K3" s="106"/>
      <c r="L3" s="54" t="s">
        <v>299</v>
      </c>
      <c r="M3" s="22" t="s">
        <v>111</v>
      </c>
      <c r="N3" s="22" t="s">
        <v>112</v>
      </c>
      <c r="O3" s="31" t="s">
        <v>9</v>
      </c>
      <c r="P3" s="92"/>
    </row>
    <row r="4" spans="1:16" s="1" customFormat="1" ht="18.75" customHeight="1">
      <c r="A4" s="97"/>
      <c r="B4" s="98"/>
      <c r="C4" s="101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122</v>
      </c>
      <c r="P4" s="28" t="s">
        <v>27</v>
      </c>
    </row>
    <row r="5" spans="1:16" ht="12.75" customHeight="1">
      <c r="A5" s="59" t="s">
        <v>159</v>
      </c>
      <c r="B5" s="60" t="s">
        <v>170</v>
      </c>
      <c r="C5" s="36" t="s">
        <v>33</v>
      </c>
      <c r="D5" s="2">
        <v>3075700.08</v>
      </c>
      <c r="E5" s="2">
        <v>2241989.28</v>
      </c>
      <c r="F5" s="2">
        <v>26546.16</v>
      </c>
      <c r="G5" s="2">
        <v>622.2</v>
      </c>
      <c r="H5" s="2">
        <v>10697.16</v>
      </c>
      <c r="I5" s="2">
        <v>324016.8</v>
      </c>
      <c r="J5" s="2">
        <v>557784.84</v>
      </c>
      <c r="K5" s="14">
        <f>SUM(D5:J5)</f>
        <v>6237356.52</v>
      </c>
      <c r="L5" s="2">
        <v>29448278.96</v>
      </c>
      <c r="M5" s="2">
        <v>2598712.68</v>
      </c>
      <c r="N5" s="2">
        <v>300157.07</v>
      </c>
      <c r="O5" s="30">
        <f>+N5+M5+L5</f>
        <v>32347148.71</v>
      </c>
      <c r="P5" s="21">
        <f>+O5+K5</f>
        <v>38584505.230000004</v>
      </c>
    </row>
    <row r="6" spans="1:16" ht="12.75" customHeight="1">
      <c r="A6" s="59" t="s">
        <v>160</v>
      </c>
      <c r="B6" s="60" t="s">
        <v>177</v>
      </c>
      <c r="C6" s="36" t="s">
        <v>34</v>
      </c>
      <c r="D6" s="4">
        <v>5311292.4</v>
      </c>
      <c r="E6" s="4">
        <v>4786751.76</v>
      </c>
      <c r="F6" s="4">
        <v>69245.76</v>
      </c>
      <c r="G6" s="4">
        <v>1564.92</v>
      </c>
      <c r="H6" s="4">
        <v>25266</v>
      </c>
      <c r="I6" s="4">
        <v>726068.64</v>
      </c>
      <c r="J6" s="4">
        <v>752823.6</v>
      </c>
      <c r="K6" s="14">
        <f aca="true" t="shared" si="0" ref="K6:K69">SUM(D6:J6)</f>
        <v>11673013.08</v>
      </c>
      <c r="L6" s="4">
        <v>59028505.39</v>
      </c>
      <c r="M6" s="4">
        <v>2312893.01</v>
      </c>
      <c r="N6" s="4">
        <v>1711651.8</v>
      </c>
      <c r="O6" s="30">
        <f aca="true" t="shared" si="1" ref="O6:O69">+N6+M6+L6</f>
        <v>63053050.2</v>
      </c>
      <c r="P6" s="21">
        <f aca="true" t="shared" si="2" ref="P6:P69">+O6+K6</f>
        <v>74726063.28</v>
      </c>
    </row>
    <row r="7" spans="1:16" ht="12.75" customHeight="1">
      <c r="A7" s="59" t="s">
        <v>160</v>
      </c>
      <c r="B7" s="60" t="s">
        <v>199</v>
      </c>
      <c r="C7" s="36" t="s">
        <v>35</v>
      </c>
      <c r="D7" s="4">
        <v>1966094.16</v>
      </c>
      <c r="E7" s="4">
        <v>3297984.12</v>
      </c>
      <c r="F7" s="4">
        <v>47709</v>
      </c>
      <c r="G7" s="4">
        <v>1078.2</v>
      </c>
      <c r="H7" s="4">
        <v>17407.8</v>
      </c>
      <c r="I7" s="4">
        <v>438296.16</v>
      </c>
      <c r="J7" s="4">
        <v>518681.64</v>
      </c>
      <c r="K7" s="14">
        <f t="shared" si="0"/>
        <v>6287251.08</v>
      </c>
      <c r="L7" s="4">
        <v>41176016.22</v>
      </c>
      <c r="M7" s="4">
        <v>4600749.81</v>
      </c>
      <c r="N7" s="4">
        <v>229644.53</v>
      </c>
      <c r="O7" s="30">
        <f t="shared" si="1"/>
        <v>46006410.56</v>
      </c>
      <c r="P7" s="21">
        <f t="shared" si="2"/>
        <v>52293661.64</v>
      </c>
    </row>
    <row r="8" spans="1:16" ht="12.75" customHeight="1">
      <c r="A8" s="59" t="s">
        <v>160</v>
      </c>
      <c r="B8" s="60" t="s">
        <v>200</v>
      </c>
      <c r="C8" s="36" t="s">
        <v>123</v>
      </c>
      <c r="D8" s="4">
        <v>621251.04</v>
      </c>
      <c r="E8" s="4">
        <v>1288474.56</v>
      </c>
      <c r="F8" s="4">
        <v>18639.24</v>
      </c>
      <c r="G8" s="4">
        <v>421.2</v>
      </c>
      <c r="H8" s="4">
        <v>6801</v>
      </c>
      <c r="I8" s="4">
        <v>176553.84</v>
      </c>
      <c r="J8" s="4">
        <v>202641.36</v>
      </c>
      <c r="K8" s="14">
        <f t="shared" si="0"/>
        <v>2314782.2399999998</v>
      </c>
      <c r="L8" s="4">
        <v>14820291.57</v>
      </c>
      <c r="M8" s="4">
        <v>836335.72</v>
      </c>
      <c r="N8" s="4">
        <v>43736.31</v>
      </c>
      <c r="O8" s="30">
        <f t="shared" si="1"/>
        <v>15700363.6</v>
      </c>
      <c r="P8" s="21">
        <f t="shared" si="2"/>
        <v>18015145.84</v>
      </c>
    </row>
    <row r="9" spans="1:16" ht="12.75" customHeight="1">
      <c r="A9" s="59" t="s">
        <v>160</v>
      </c>
      <c r="B9" s="60" t="s">
        <v>219</v>
      </c>
      <c r="C9" s="36" t="s">
        <v>36</v>
      </c>
      <c r="D9" s="2">
        <v>539463.84</v>
      </c>
      <c r="E9" s="2">
        <v>1483461.36</v>
      </c>
      <c r="F9" s="2">
        <v>21459.96</v>
      </c>
      <c r="G9" s="2">
        <v>484.92</v>
      </c>
      <c r="H9" s="2">
        <v>7830.24</v>
      </c>
      <c r="I9" s="2">
        <v>274809</v>
      </c>
      <c r="J9" s="2">
        <v>233307.48</v>
      </c>
      <c r="K9" s="14">
        <f t="shared" si="0"/>
        <v>2560816.8000000003</v>
      </c>
      <c r="L9" s="4">
        <v>14604168.07</v>
      </c>
      <c r="M9" s="4">
        <v>1225809.53</v>
      </c>
      <c r="N9" s="4">
        <v>203336.45</v>
      </c>
      <c r="O9" s="30">
        <f t="shared" si="1"/>
        <v>16033314.05</v>
      </c>
      <c r="P9" s="21">
        <f t="shared" si="2"/>
        <v>18594130.85</v>
      </c>
    </row>
    <row r="10" spans="1:16" ht="12.75" customHeight="1">
      <c r="A10" s="59" t="s">
        <v>161</v>
      </c>
      <c r="B10" s="60" t="s">
        <v>176</v>
      </c>
      <c r="C10" s="36" t="s">
        <v>124</v>
      </c>
      <c r="D10" s="4">
        <v>2708606.64</v>
      </c>
      <c r="E10" s="4">
        <v>2546334.84</v>
      </c>
      <c r="F10" s="4">
        <v>35661.96</v>
      </c>
      <c r="G10" s="4">
        <v>811.2</v>
      </c>
      <c r="H10" s="4">
        <v>14256.96</v>
      </c>
      <c r="I10" s="4">
        <v>426734.64</v>
      </c>
      <c r="J10" s="4">
        <v>415161</v>
      </c>
      <c r="K10" s="14">
        <f t="shared" si="0"/>
        <v>6147567.24</v>
      </c>
      <c r="L10" s="4">
        <v>34834947.07</v>
      </c>
      <c r="M10" s="4">
        <v>60440.9</v>
      </c>
      <c r="N10" s="4">
        <v>276977.01</v>
      </c>
      <c r="O10" s="30">
        <f t="shared" si="1"/>
        <v>35172364.98</v>
      </c>
      <c r="P10" s="21">
        <f t="shared" si="2"/>
        <v>41319932.22</v>
      </c>
    </row>
    <row r="11" spans="1:16" ht="12.75" customHeight="1">
      <c r="A11" s="59" t="s">
        <v>161</v>
      </c>
      <c r="B11" s="60" t="s">
        <v>205</v>
      </c>
      <c r="C11" s="36" t="s">
        <v>220</v>
      </c>
      <c r="D11" s="4">
        <v>958572.36</v>
      </c>
      <c r="E11" s="4">
        <v>1201828.8</v>
      </c>
      <c r="F11" s="4">
        <v>16831.92</v>
      </c>
      <c r="G11" s="4">
        <v>382.92</v>
      </c>
      <c r="H11" s="4">
        <v>6729.12</v>
      </c>
      <c r="I11" s="4">
        <v>169395.48</v>
      </c>
      <c r="J11" s="4">
        <v>195949.32</v>
      </c>
      <c r="K11" s="14">
        <f t="shared" si="0"/>
        <v>2549689.92</v>
      </c>
      <c r="L11" s="4">
        <v>14994489.02</v>
      </c>
      <c r="M11" s="4">
        <v>226459.99</v>
      </c>
      <c r="N11" s="4">
        <v>82347.87</v>
      </c>
      <c r="O11" s="30">
        <f t="shared" si="1"/>
        <v>15303296.879999999</v>
      </c>
      <c r="P11" s="21">
        <f t="shared" si="2"/>
        <v>17852986.799999997</v>
      </c>
    </row>
    <row r="12" spans="1:18" ht="12.75" customHeight="1">
      <c r="A12" s="59" t="s">
        <v>161</v>
      </c>
      <c r="B12" s="60" t="s">
        <v>221</v>
      </c>
      <c r="C12" s="36" t="s">
        <v>125</v>
      </c>
      <c r="D12" s="4">
        <v>491192.52</v>
      </c>
      <c r="E12" s="4">
        <v>1105345.2</v>
      </c>
      <c r="F12" s="4">
        <v>15480.6</v>
      </c>
      <c r="G12" s="4">
        <v>352.08</v>
      </c>
      <c r="H12" s="4">
        <v>6188.88</v>
      </c>
      <c r="I12" s="4">
        <v>163042.68</v>
      </c>
      <c r="J12" s="4">
        <v>180218.28</v>
      </c>
      <c r="K12" s="14">
        <f t="shared" si="0"/>
        <v>1961820.24</v>
      </c>
      <c r="L12" s="2">
        <v>14184094.39</v>
      </c>
      <c r="M12" s="2">
        <v>804812.37</v>
      </c>
      <c r="N12" s="2">
        <v>624272.47</v>
      </c>
      <c r="O12" s="30">
        <f t="shared" si="1"/>
        <v>15613179.23</v>
      </c>
      <c r="P12" s="21">
        <f t="shared" si="2"/>
        <v>17574999.47</v>
      </c>
      <c r="R12" s="5"/>
    </row>
    <row r="13" spans="1:16" ht="12.75" customHeight="1">
      <c r="A13" s="59" t="s">
        <v>162</v>
      </c>
      <c r="B13" s="60" t="s">
        <v>180</v>
      </c>
      <c r="C13" s="36" t="s">
        <v>126</v>
      </c>
      <c r="D13" s="4">
        <v>1089011.52</v>
      </c>
      <c r="E13" s="4">
        <v>893668.2</v>
      </c>
      <c r="F13" s="4">
        <v>13199.76</v>
      </c>
      <c r="G13" s="4">
        <v>325.56</v>
      </c>
      <c r="H13" s="4">
        <v>4624.92</v>
      </c>
      <c r="I13" s="4">
        <v>117854.04</v>
      </c>
      <c r="J13" s="4">
        <v>234431.76</v>
      </c>
      <c r="K13" s="14">
        <f t="shared" si="0"/>
        <v>2353115.76</v>
      </c>
      <c r="L13" s="2">
        <v>8986703.31</v>
      </c>
      <c r="M13" s="2">
        <v>597821.46</v>
      </c>
      <c r="N13" s="2">
        <v>31577.02</v>
      </c>
      <c r="O13" s="30">
        <f t="shared" si="1"/>
        <v>9616101.790000001</v>
      </c>
      <c r="P13" s="21">
        <f t="shared" si="2"/>
        <v>11969217.55</v>
      </c>
    </row>
    <row r="14" spans="1:16" ht="12.75" customHeight="1">
      <c r="A14" s="59" t="s">
        <v>163</v>
      </c>
      <c r="B14" s="60" t="s">
        <v>178</v>
      </c>
      <c r="C14" s="36" t="s">
        <v>39</v>
      </c>
      <c r="D14" s="4">
        <v>2364383.88</v>
      </c>
      <c r="E14" s="4">
        <v>1850913.24</v>
      </c>
      <c r="F14" s="4">
        <v>23867.28</v>
      </c>
      <c r="G14" s="4">
        <v>518.52</v>
      </c>
      <c r="H14" s="4">
        <v>9254.88</v>
      </c>
      <c r="I14" s="4">
        <v>358817.64</v>
      </c>
      <c r="J14" s="4">
        <v>433233.24</v>
      </c>
      <c r="K14" s="14">
        <f t="shared" si="0"/>
        <v>5040988.68</v>
      </c>
      <c r="L14" s="2">
        <v>26382636.53</v>
      </c>
      <c r="M14" s="2">
        <v>933001.95</v>
      </c>
      <c r="N14" s="2">
        <v>52516.59</v>
      </c>
      <c r="O14" s="30">
        <f t="shared" si="1"/>
        <v>27368155.07</v>
      </c>
      <c r="P14" s="21">
        <f t="shared" si="2"/>
        <v>32409143.75</v>
      </c>
    </row>
    <row r="15" spans="1:16" ht="12.75" customHeight="1">
      <c r="A15" s="59" t="s">
        <v>163</v>
      </c>
      <c r="B15" s="60" t="s">
        <v>201</v>
      </c>
      <c r="C15" s="36" t="s">
        <v>127</v>
      </c>
      <c r="D15" s="4">
        <v>793544.88</v>
      </c>
      <c r="E15" s="4">
        <v>718927.44</v>
      </c>
      <c r="F15" s="4">
        <v>9270.48</v>
      </c>
      <c r="G15" s="4">
        <v>201.36</v>
      </c>
      <c r="H15" s="4">
        <v>3594.72</v>
      </c>
      <c r="I15" s="4">
        <v>133309.8</v>
      </c>
      <c r="J15" s="4">
        <v>168275.52</v>
      </c>
      <c r="K15" s="14">
        <f t="shared" si="0"/>
        <v>1827124.2</v>
      </c>
      <c r="L15" s="2">
        <v>9393370.95</v>
      </c>
      <c r="M15" s="2">
        <v>854757.97</v>
      </c>
      <c r="N15" s="2">
        <v>43600.55</v>
      </c>
      <c r="O15" s="30">
        <f t="shared" si="1"/>
        <v>10291729.469999999</v>
      </c>
      <c r="P15" s="21">
        <f t="shared" si="2"/>
        <v>12118853.669999998</v>
      </c>
    </row>
    <row r="16" spans="1:16" ht="12.75" customHeight="1">
      <c r="A16" s="59" t="s">
        <v>164</v>
      </c>
      <c r="B16" s="60" t="s">
        <v>193</v>
      </c>
      <c r="C16" s="36" t="s">
        <v>40</v>
      </c>
      <c r="D16" s="4">
        <v>7192175.16</v>
      </c>
      <c r="E16" s="4">
        <v>9671589.12</v>
      </c>
      <c r="F16" s="4">
        <v>124191.36</v>
      </c>
      <c r="G16" s="4">
        <v>2866.32</v>
      </c>
      <c r="H16" s="4">
        <v>45563.04</v>
      </c>
      <c r="I16" s="4">
        <v>1035112.8</v>
      </c>
      <c r="J16" s="4">
        <v>1038496.68</v>
      </c>
      <c r="K16" s="14">
        <f t="shared" si="0"/>
        <v>19109994.48</v>
      </c>
      <c r="L16" s="2">
        <v>60537765.08</v>
      </c>
      <c r="M16" s="2">
        <v>10136600.56</v>
      </c>
      <c r="N16" s="2">
        <v>766241.5</v>
      </c>
      <c r="O16" s="30">
        <f t="shared" si="1"/>
        <v>71440607.14</v>
      </c>
      <c r="P16" s="21">
        <f t="shared" si="2"/>
        <v>90550601.62</v>
      </c>
    </row>
    <row r="17" spans="1:16" ht="12.75" customHeight="1">
      <c r="A17" s="59" t="s">
        <v>165</v>
      </c>
      <c r="B17" s="60" t="s">
        <v>178</v>
      </c>
      <c r="C17" s="36" t="s">
        <v>41</v>
      </c>
      <c r="D17" s="4">
        <v>3158736.96</v>
      </c>
      <c r="E17" s="4">
        <v>3599284.2</v>
      </c>
      <c r="F17" s="4">
        <v>52268.28</v>
      </c>
      <c r="G17" s="4">
        <v>1232.88</v>
      </c>
      <c r="H17" s="4">
        <v>18042.12</v>
      </c>
      <c r="I17" s="4">
        <v>372764.4</v>
      </c>
      <c r="J17" s="4">
        <v>548420.16</v>
      </c>
      <c r="K17" s="14">
        <f t="shared" si="0"/>
        <v>7750749.000000001</v>
      </c>
      <c r="L17" s="2">
        <v>47540324.93</v>
      </c>
      <c r="M17" s="2">
        <v>4657166.75</v>
      </c>
      <c r="N17" s="2">
        <v>230511.95</v>
      </c>
      <c r="O17" s="30">
        <f t="shared" si="1"/>
        <v>52428003.63</v>
      </c>
      <c r="P17" s="21">
        <f t="shared" si="2"/>
        <v>60178752.63</v>
      </c>
    </row>
    <row r="18" spans="1:16" ht="12.75" customHeight="1">
      <c r="A18" s="59" t="s">
        <v>165</v>
      </c>
      <c r="B18" s="60" t="s">
        <v>180</v>
      </c>
      <c r="C18" s="36" t="s">
        <v>42</v>
      </c>
      <c r="D18" s="4">
        <v>50675325</v>
      </c>
      <c r="E18" s="4">
        <v>26401998.84</v>
      </c>
      <c r="F18" s="4">
        <v>383405.52</v>
      </c>
      <c r="G18" s="4">
        <v>9043.44</v>
      </c>
      <c r="H18" s="4">
        <v>132345.12</v>
      </c>
      <c r="I18" s="4">
        <v>3465208.8</v>
      </c>
      <c r="J18" s="4">
        <v>4022852.52</v>
      </c>
      <c r="K18" s="14">
        <f t="shared" si="0"/>
        <v>85090179.24</v>
      </c>
      <c r="L18" s="2">
        <v>888021705.75</v>
      </c>
      <c r="M18" s="2">
        <v>82204564.68</v>
      </c>
      <c r="N18" s="2">
        <v>4005810.83</v>
      </c>
      <c r="O18" s="30">
        <f t="shared" si="1"/>
        <v>974232081.26</v>
      </c>
      <c r="P18" s="21">
        <f t="shared" si="2"/>
        <v>1059322260.5</v>
      </c>
    </row>
    <row r="19" spans="1:16" ht="12.75" customHeight="1">
      <c r="A19" s="59" t="s">
        <v>165</v>
      </c>
      <c r="B19" s="60" t="s">
        <v>202</v>
      </c>
      <c r="C19" s="36" t="s">
        <v>150</v>
      </c>
      <c r="D19" s="4">
        <v>1234523.28</v>
      </c>
      <c r="E19" s="4">
        <v>1424520.24</v>
      </c>
      <c r="F19" s="4">
        <v>20686.68</v>
      </c>
      <c r="G19" s="4">
        <v>487.92</v>
      </c>
      <c r="H19" s="4">
        <v>7140.72</v>
      </c>
      <c r="I19" s="4">
        <v>185764.08</v>
      </c>
      <c r="J19" s="4">
        <v>217053.12</v>
      </c>
      <c r="K19" s="14">
        <f t="shared" si="0"/>
        <v>3090176.0400000005</v>
      </c>
      <c r="L19" s="2">
        <v>16170234.25</v>
      </c>
      <c r="M19" s="2">
        <v>1155055.51</v>
      </c>
      <c r="N19" s="2">
        <v>1036451.84</v>
      </c>
      <c r="O19" s="30">
        <f t="shared" si="1"/>
        <v>18361741.6</v>
      </c>
      <c r="P19" s="21">
        <f t="shared" si="2"/>
        <v>21451917.64</v>
      </c>
    </row>
    <row r="20" spans="1:16" ht="12.75" customHeight="1">
      <c r="A20" s="59" t="s">
        <v>165</v>
      </c>
      <c r="B20" s="60" t="s">
        <v>222</v>
      </c>
      <c r="C20" s="36" t="s">
        <v>43</v>
      </c>
      <c r="D20" s="4">
        <v>3372731.04</v>
      </c>
      <c r="E20" s="4">
        <v>4186956.96</v>
      </c>
      <c r="F20" s="4">
        <v>60802.32</v>
      </c>
      <c r="G20" s="4">
        <v>1434.12</v>
      </c>
      <c r="H20" s="4">
        <v>20988</v>
      </c>
      <c r="I20" s="4">
        <v>414168</v>
      </c>
      <c r="J20" s="4">
        <v>637963.44</v>
      </c>
      <c r="K20" s="14">
        <f t="shared" si="0"/>
        <v>8695043.88</v>
      </c>
      <c r="L20" s="2">
        <v>55600987.89</v>
      </c>
      <c r="M20" s="2">
        <v>7267876.24</v>
      </c>
      <c r="N20" s="2">
        <v>356413.68</v>
      </c>
      <c r="O20" s="30">
        <f t="shared" si="1"/>
        <v>63225277.81</v>
      </c>
      <c r="P20" s="21">
        <f t="shared" si="2"/>
        <v>71920321.69</v>
      </c>
    </row>
    <row r="21" spans="1:16" ht="12.75" customHeight="1">
      <c r="A21" s="59" t="s">
        <v>165</v>
      </c>
      <c r="B21" s="60" t="s">
        <v>223</v>
      </c>
      <c r="C21" s="36" t="s">
        <v>224</v>
      </c>
      <c r="D21" s="4">
        <v>1438586.16</v>
      </c>
      <c r="E21" s="4">
        <v>1247175.84</v>
      </c>
      <c r="F21" s="4">
        <v>18111.24</v>
      </c>
      <c r="G21" s="4">
        <v>427.2</v>
      </c>
      <c r="H21" s="4">
        <v>6251.76</v>
      </c>
      <c r="I21" s="4">
        <v>144075.72</v>
      </c>
      <c r="J21" s="4">
        <v>190031.28</v>
      </c>
      <c r="K21" s="14">
        <f t="shared" si="0"/>
        <v>3044659.2</v>
      </c>
      <c r="L21" s="2">
        <v>13046924.15</v>
      </c>
      <c r="M21" s="2">
        <v>550817.33</v>
      </c>
      <c r="N21" s="2">
        <v>490054.69</v>
      </c>
      <c r="O21" s="30">
        <f t="shared" si="1"/>
        <v>14087796.17</v>
      </c>
      <c r="P21" s="21">
        <f t="shared" si="2"/>
        <v>17132455.37</v>
      </c>
    </row>
    <row r="22" spans="1:16" ht="12.75" customHeight="1">
      <c r="A22" s="59" t="s">
        <v>165</v>
      </c>
      <c r="B22" s="60" t="s">
        <v>225</v>
      </c>
      <c r="C22" s="36" t="s">
        <v>128</v>
      </c>
      <c r="D22" s="4">
        <v>1790586.96</v>
      </c>
      <c r="E22" s="4">
        <v>2021086.32</v>
      </c>
      <c r="F22" s="4">
        <v>29349.84</v>
      </c>
      <c r="G22" s="4">
        <v>692.28</v>
      </c>
      <c r="H22" s="4">
        <v>10131.12</v>
      </c>
      <c r="I22" s="4">
        <v>231444.84</v>
      </c>
      <c r="J22" s="4">
        <v>307951.44</v>
      </c>
      <c r="K22" s="14">
        <f t="shared" si="0"/>
        <v>4391242.8</v>
      </c>
      <c r="L22" s="2">
        <v>21697723.1</v>
      </c>
      <c r="M22" s="2">
        <v>3335102.94</v>
      </c>
      <c r="N22" s="2">
        <v>162949.35</v>
      </c>
      <c r="O22" s="30">
        <f t="shared" si="1"/>
        <v>25195775.39</v>
      </c>
      <c r="P22" s="21">
        <f t="shared" si="2"/>
        <v>29587018.19</v>
      </c>
    </row>
    <row r="23" spans="1:16" ht="12.75" customHeight="1">
      <c r="A23" s="59" t="s">
        <v>165</v>
      </c>
      <c r="B23" s="60" t="s">
        <v>226</v>
      </c>
      <c r="C23" s="36" t="s">
        <v>44</v>
      </c>
      <c r="D23" s="4">
        <v>3632373.72</v>
      </c>
      <c r="E23" s="4">
        <v>3386904.36</v>
      </c>
      <c r="F23" s="4">
        <v>49184.04</v>
      </c>
      <c r="G23" s="4">
        <v>1160.16</v>
      </c>
      <c r="H23" s="4">
        <v>16977.48</v>
      </c>
      <c r="I23" s="4">
        <v>377165.52</v>
      </c>
      <c r="J23" s="4">
        <v>516060</v>
      </c>
      <c r="K23" s="14">
        <f t="shared" si="0"/>
        <v>7979825.280000001</v>
      </c>
      <c r="L23" s="2">
        <v>35573489.94</v>
      </c>
      <c r="M23" s="2">
        <v>5045833.84</v>
      </c>
      <c r="N23" s="2">
        <v>466838.27</v>
      </c>
      <c r="O23" s="30">
        <f t="shared" si="1"/>
        <v>41086162.05</v>
      </c>
      <c r="P23" s="21">
        <f t="shared" si="2"/>
        <v>49065987.33</v>
      </c>
    </row>
    <row r="24" spans="1:16" ht="12.75" customHeight="1">
      <c r="A24" s="59" t="s">
        <v>165</v>
      </c>
      <c r="B24" s="60" t="s">
        <v>227</v>
      </c>
      <c r="C24" s="36" t="s">
        <v>45</v>
      </c>
      <c r="D24" s="4">
        <v>1220748.96</v>
      </c>
      <c r="E24" s="4">
        <v>1353048.24</v>
      </c>
      <c r="F24" s="4">
        <v>19648.8</v>
      </c>
      <c r="G24" s="4">
        <v>463.44</v>
      </c>
      <c r="H24" s="4">
        <v>6782.4</v>
      </c>
      <c r="I24" s="4">
        <v>150924.6</v>
      </c>
      <c r="J24" s="4">
        <v>206162.88</v>
      </c>
      <c r="K24" s="14">
        <f t="shared" si="0"/>
        <v>2957779.32</v>
      </c>
      <c r="L24" s="2">
        <v>16097947.58</v>
      </c>
      <c r="M24" s="2">
        <v>1012335.57</v>
      </c>
      <c r="N24" s="2">
        <v>51510.89</v>
      </c>
      <c r="O24" s="30">
        <f t="shared" si="1"/>
        <v>17161794.04</v>
      </c>
      <c r="P24" s="21">
        <f t="shared" si="2"/>
        <v>20119573.36</v>
      </c>
    </row>
    <row r="25" spans="1:16" ht="12.75" customHeight="1">
      <c r="A25" s="59" t="s">
        <v>165</v>
      </c>
      <c r="B25" s="60" t="s">
        <v>228</v>
      </c>
      <c r="C25" s="36" t="s">
        <v>229</v>
      </c>
      <c r="D25" s="4">
        <v>4223361.48</v>
      </c>
      <c r="E25" s="4">
        <v>1383604.56</v>
      </c>
      <c r="F25" s="4">
        <v>20092.44</v>
      </c>
      <c r="G25" s="4">
        <v>473.88</v>
      </c>
      <c r="H25" s="4">
        <v>6935.64</v>
      </c>
      <c r="I25" s="4">
        <v>101246.4</v>
      </c>
      <c r="J25" s="4">
        <v>210818.76</v>
      </c>
      <c r="K25" s="14">
        <f t="shared" si="0"/>
        <v>5946533.160000001</v>
      </c>
      <c r="L25" s="2">
        <v>10898398.65</v>
      </c>
      <c r="M25" s="2">
        <v>833315</v>
      </c>
      <c r="N25" s="2">
        <v>43356.84</v>
      </c>
      <c r="O25" s="30">
        <f t="shared" si="1"/>
        <v>11775070.49</v>
      </c>
      <c r="P25" s="21">
        <f t="shared" si="2"/>
        <v>17721603.650000002</v>
      </c>
    </row>
    <row r="26" spans="1:16" ht="12.75" customHeight="1">
      <c r="A26" s="59" t="s">
        <v>165</v>
      </c>
      <c r="B26" s="60" t="s">
        <v>230</v>
      </c>
      <c r="C26" s="36" t="s">
        <v>46</v>
      </c>
      <c r="D26" s="2">
        <v>1270974.84</v>
      </c>
      <c r="E26" s="2">
        <v>1964224.68</v>
      </c>
      <c r="F26" s="2">
        <v>28524.12</v>
      </c>
      <c r="G26" s="2">
        <v>672.84</v>
      </c>
      <c r="H26" s="2">
        <v>9846</v>
      </c>
      <c r="I26" s="2">
        <v>189147.36</v>
      </c>
      <c r="J26" s="2">
        <v>299287.44</v>
      </c>
      <c r="K26" s="14">
        <f t="shared" si="0"/>
        <v>3762677.28</v>
      </c>
      <c r="L26" s="4">
        <v>44125313.82</v>
      </c>
      <c r="M26" s="4">
        <v>1336752.78</v>
      </c>
      <c r="N26" s="4">
        <v>255072.42</v>
      </c>
      <c r="O26" s="30">
        <f t="shared" si="1"/>
        <v>45717139.02</v>
      </c>
      <c r="P26" s="21">
        <f t="shared" si="2"/>
        <v>49479816.300000004</v>
      </c>
    </row>
    <row r="27" spans="1:16" ht="12.75" customHeight="1">
      <c r="A27" s="59" t="s">
        <v>165</v>
      </c>
      <c r="B27" s="60" t="s">
        <v>231</v>
      </c>
      <c r="C27" s="36" t="s">
        <v>47</v>
      </c>
      <c r="D27" s="4">
        <v>3589863</v>
      </c>
      <c r="E27" s="4">
        <v>3512973.84</v>
      </c>
      <c r="F27" s="4">
        <v>51014.88</v>
      </c>
      <c r="G27" s="4">
        <v>1203.36</v>
      </c>
      <c r="H27" s="4">
        <v>17609.52</v>
      </c>
      <c r="I27" s="4">
        <v>364373.76</v>
      </c>
      <c r="J27" s="4">
        <v>535269.12</v>
      </c>
      <c r="K27" s="14">
        <f t="shared" si="0"/>
        <v>8072307.4799999995</v>
      </c>
      <c r="L27" s="4">
        <v>34009244.36</v>
      </c>
      <c r="M27" s="4">
        <v>5251965.25</v>
      </c>
      <c r="N27" s="4">
        <v>257625.22</v>
      </c>
      <c r="O27" s="30">
        <f t="shared" si="1"/>
        <v>39518834.83</v>
      </c>
      <c r="P27" s="21">
        <f t="shared" si="2"/>
        <v>47591142.309999995</v>
      </c>
    </row>
    <row r="28" spans="1:16" ht="12.75" customHeight="1">
      <c r="A28" s="59" t="s">
        <v>166</v>
      </c>
      <c r="B28" s="60" t="s">
        <v>203</v>
      </c>
      <c r="C28" s="36" t="s">
        <v>48</v>
      </c>
      <c r="D28" s="4">
        <v>3901791.84</v>
      </c>
      <c r="E28" s="4">
        <v>2728953</v>
      </c>
      <c r="F28" s="4">
        <v>40307.64</v>
      </c>
      <c r="G28" s="4">
        <v>994.2</v>
      </c>
      <c r="H28" s="4">
        <v>14122.92</v>
      </c>
      <c r="I28" s="4">
        <v>359055.72</v>
      </c>
      <c r="J28" s="4">
        <v>715873.44</v>
      </c>
      <c r="K28" s="14">
        <f t="shared" si="0"/>
        <v>7761098.76</v>
      </c>
      <c r="L28" s="4">
        <v>30301743.17</v>
      </c>
      <c r="M28" s="4">
        <v>1321373.52</v>
      </c>
      <c r="N28" s="4">
        <v>72086.47</v>
      </c>
      <c r="O28" s="30">
        <f t="shared" si="1"/>
        <v>31695203.16</v>
      </c>
      <c r="P28" s="21">
        <f t="shared" si="2"/>
        <v>39456301.92</v>
      </c>
    </row>
    <row r="29" spans="1:16" ht="12.75" customHeight="1">
      <c r="A29" s="59" t="s">
        <v>232</v>
      </c>
      <c r="B29" s="60" t="s">
        <v>191</v>
      </c>
      <c r="C29" s="36" t="s">
        <v>129</v>
      </c>
      <c r="D29" s="4">
        <v>1891277.88</v>
      </c>
      <c r="E29" s="4">
        <v>1182490.08</v>
      </c>
      <c r="F29" s="4">
        <v>15248.04</v>
      </c>
      <c r="G29" s="4">
        <v>331.2</v>
      </c>
      <c r="H29" s="4">
        <v>5912.64</v>
      </c>
      <c r="I29" s="4">
        <v>229248.24</v>
      </c>
      <c r="J29" s="4">
        <v>276779.04</v>
      </c>
      <c r="K29" s="14">
        <f t="shared" si="0"/>
        <v>3601287.12</v>
      </c>
      <c r="L29" s="4">
        <v>14373539.58</v>
      </c>
      <c r="M29" s="4">
        <v>0</v>
      </c>
      <c r="N29" s="4">
        <v>0</v>
      </c>
      <c r="O29" s="30">
        <f t="shared" si="1"/>
        <v>14373539.58</v>
      </c>
      <c r="P29" s="21">
        <f t="shared" si="2"/>
        <v>17974826.7</v>
      </c>
    </row>
    <row r="30" spans="1:16" ht="12.75" customHeight="1">
      <c r="A30" s="59" t="s">
        <v>233</v>
      </c>
      <c r="B30" s="60" t="s">
        <v>171</v>
      </c>
      <c r="C30" s="36" t="s">
        <v>50</v>
      </c>
      <c r="D30" s="2">
        <v>1562157.72</v>
      </c>
      <c r="E30" s="2">
        <v>1555083.36</v>
      </c>
      <c r="F30" s="2">
        <v>21779.28</v>
      </c>
      <c r="G30" s="2">
        <v>495.36</v>
      </c>
      <c r="H30" s="2">
        <v>8706.96</v>
      </c>
      <c r="I30" s="2">
        <v>41733.96</v>
      </c>
      <c r="J30" s="2">
        <v>253544.76</v>
      </c>
      <c r="K30" s="14">
        <f t="shared" si="0"/>
        <v>3443501.3999999994</v>
      </c>
      <c r="L30" s="2">
        <v>21441940.57</v>
      </c>
      <c r="M30" s="4">
        <v>0</v>
      </c>
      <c r="N30" s="4">
        <v>806410.55</v>
      </c>
      <c r="O30" s="30">
        <f t="shared" si="1"/>
        <v>22248351.12</v>
      </c>
      <c r="P30" s="21">
        <f t="shared" si="2"/>
        <v>25691852.52</v>
      </c>
    </row>
    <row r="31" spans="1:16" ht="12.75" customHeight="1">
      <c r="A31" s="59" t="s">
        <v>233</v>
      </c>
      <c r="B31" s="60" t="s">
        <v>175</v>
      </c>
      <c r="C31" s="36" t="s">
        <v>130</v>
      </c>
      <c r="D31" s="4">
        <v>1999044.6</v>
      </c>
      <c r="E31" s="4">
        <v>1648600.92</v>
      </c>
      <c r="F31" s="4">
        <v>23088.96</v>
      </c>
      <c r="G31" s="4">
        <v>525.24</v>
      </c>
      <c r="H31" s="4">
        <v>9230.52</v>
      </c>
      <c r="I31" s="4">
        <v>274207.68</v>
      </c>
      <c r="J31" s="4">
        <v>268792.08</v>
      </c>
      <c r="K31" s="14">
        <f t="shared" si="0"/>
        <v>4223490</v>
      </c>
      <c r="L31" s="4">
        <v>49136449.86</v>
      </c>
      <c r="M31" s="4">
        <v>1904119.45</v>
      </c>
      <c r="N31" s="4">
        <v>873097.21</v>
      </c>
      <c r="O31" s="30">
        <f t="shared" si="1"/>
        <v>51913666.519999996</v>
      </c>
      <c r="P31" s="21">
        <f t="shared" si="2"/>
        <v>56137156.519999996</v>
      </c>
    </row>
    <row r="32" spans="1:16" ht="12.75" customHeight="1">
      <c r="A32" s="59" t="s">
        <v>233</v>
      </c>
      <c r="B32" s="60" t="s">
        <v>178</v>
      </c>
      <c r="C32" s="36" t="s">
        <v>234</v>
      </c>
      <c r="D32" s="4">
        <v>713930.4</v>
      </c>
      <c r="E32" s="4">
        <v>1078863.48</v>
      </c>
      <c r="F32" s="4">
        <v>15109.68</v>
      </c>
      <c r="G32" s="4">
        <v>343.68</v>
      </c>
      <c r="H32" s="4">
        <v>6040.56</v>
      </c>
      <c r="I32" s="4">
        <v>135283.2</v>
      </c>
      <c r="J32" s="4">
        <v>175900.68</v>
      </c>
      <c r="K32" s="14">
        <f t="shared" si="0"/>
        <v>2125471.6799999997</v>
      </c>
      <c r="L32" s="4">
        <v>13759817.32</v>
      </c>
      <c r="M32" s="2">
        <v>337988.93</v>
      </c>
      <c r="N32" s="2">
        <v>169344.06</v>
      </c>
      <c r="O32" s="30">
        <f t="shared" si="1"/>
        <v>14267150.31</v>
      </c>
      <c r="P32" s="21">
        <f t="shared" si="2"/>
        <v>16392621.99</v>
      </c>
    </row>
    <row r="33" spans="1:16" ht="12.75" customHeight="1">
      <c r="A33" s="59" t="s">
        <v>233</v>
      </c>
      <c r="B33" s="60" t="s">
        <v>181</v>
      </c>
      <c r="C33" s="36" t="s">
        <v>131</v>
      </c>
      <c r="D33" s="4">
        <v>2268711.6</v>
      </c>
      <c r="E33" s="4">
        <v>2818428.24</v>
      </c>
      <c r="F33" s="4">
        <v>39472.68</v>
      </c>
      <c r="G33" s="4">
        <v>897.84</v>
      </c>
      <c r="H33" s="4">
        <v>15780.48</v>
      </c>
      <c r="I33" s="4">
        <v>304312.68</v>
      </c>
      <c r="J33" s="4">
        <v>459523.8</v>
      </c>
      <c r="K33" s="14">
        <f t="shared" si="0"/>
        <v>5907127.319999999</v>
      </c>
      <c r="L33" s="4">
        <v>40626401.98</v>
      </c>
      <c r="M33" s="4">
        <v>1053286.67</v>
      </c>
      <c r="N33" s="4">
        <v>61856.56</v>
      </c>
      <c r="O33" s="30">
        <f t="shared" si="1"/>
        <v>41741545.20999999</v>
      </c>
      <c r="P33" s="21">
        <f t="shared" si="2"/>
        <v>47648672.529999994</v>
      </c>
    </row>
    <row r="34" spans="1:16" ht="12.75" customHeight="1">
      <c r="A34" s="59" t="s">
        <v>233</v>
      </c>
      <c r="B34" s="60" t="s">
        <v>186</v>
      </c>
      <c r="C34" s="36" t="s">
        <v>132</v>
      </c>
      <c r="D34" s="2">
        <v>1196668.32</v>
      </c>
      <c r="E34" s="2">
        <v>1184670.84</v>
      </c>
      <c r="F34" s="2">
        <v>16591.56</v>
      </c>
      <c r="G34" s="2">
        <v>377.4</v>
      </c>
      <c r="H34" s="2">
        <v>6633</v>
      </c>
      <c r="I34" s="2">
        <v>187024.08</v>
      </c>
      <c r="J34" s="2">
        <v>193151.76</v>
      </c>
      <c r="K34" s="14">
        <f t="shared" si="0"/>
        <v>2785116.96</v>
      </c>
      <c r="L34" s="4">
        <v>15219210.22</v>
      </c>
      <c r="M34" s="4">
        <v>1000979.36</v>
      </c>
      <c r="N34" s="4">
        <v>427916.53</v>
      </c>
      <c r="O34" s="30">
        <f t="shared" si="1"/>
        <v>16648106.110000001</v>
      </c>
      <c r="P34" s="21">
        <f t="shared" si="2"/>
        <v>19433223.07</v>
      </c>
    </row>
    <row r="35" spans="1:16" ht="12.75" customHeight="1">
      <c r="A35" s="59" t="s">
        <v>233</v>
      </c>
      <c r="B35" s="60" t="s">
        <v>189</v>
      </c>
      <c r="C35" s="36" t="s">
        <v>52</v>
      </c>
      <c r="D35" s="4">
        <v>1099170.6</v>
      </c>
      <c r="E35" s="4">
        <v>1287139.8</v>
      </c>
      <c r="F35" s="4">
        <v>18026.64</v>
      </c>
      <c r="G35" s="4">
        <v>410.04</v>
      </c>
      <c r="H35" s="4">
        <v>7206.72</v>
      </c>
      <c r="I35" s="4">
        <v>122579.76</v>
      </c>
      <c r="J35" s="4">
        <v>209858.64</v>
      </c>
      <c r="K35" s="14">
        <f t="shared" si="0"/>
        <v>2744392.2000000007</v>
      </c>
      <c r="L35" s="4">
        <v>16045406</v>
      </c>
      <c r="M35" s="4">
        <v>1000256.73</v>
      </c>
      <c r="N35" s="4">
        <v>51344.11</v>
      </c>
      <c r="O35" s="30">
        <f t="shared" si="1"/>
        <v>17097006.84</v>
      </c>
      <c r="P35" s="21">
        <f t="shared" si="2"/>
        <v>19841399.04</v>
      </c>
    </row>
    <row r="36" spans="1:16" ht="12.75" customHeight="1">
      <c r="A36" s="59" t="s">
        <v>235</v>
      </c>
      <c r="B36" s="60" t="s">
        <v>193</v>
      </c>
      <c r="C36" s="36" t="s">
        <v>149</v>
      </c>
      <c r="D36" s="4">
        <v>3144813.84</v>
      </c>
      <c r="E36" s="4">
        <v>2577378.24</v>
      </c>
      <c r="F36" s="4">
        <v>37284.6</v>
      </c>
      <c r="G36" s="4">
        <v>842.64</v>
      </c>
      <c r="H36" s="4">
        <v>13604.28</v>
      </c>
      <c r="I36" s="4">
        <v>356969.28</v>
      </c>
      <c r="J36" s="4">
        <v>405350.28</v>
      </c>
      <c r="K36" s="14">
        <f t="shared" si="0"/>
        <v>6536243.16</v>
      </c>
      <c r="L36" s="4">
        <v>29715923.79</v>
      </c>
      <c r="M36" s="4">
        <v>826495.9</v>
      </c>
      <c r="N36" s="4">
        <v>47080.71</v>
      </c>
      <c r="O36" s="30">
        <f t="shared" si="1"/>
        <v>30589500.4</v>
      </c>
      <c r="P36" s="21">
        <f t="shared" si="2"/>
        <v>37125743.56</v>
      </c>
    </row>
    <row r="37" spans="1:16" ht="12.75" customHeight="1">
      <c r="A37" s="59" t="s">
        <v>236</v>
      </c>
      <c r="B37" s="60" t="s">
        <v>190</v>
      </c>
      <c r="C37" s="36" t="s">
        <v>53</v>
      </c>
      <c r="D37" s="4">
        <v>1589794.08</v>
      </c>
      <c r="E37" s="4">
        <v>973909.2</v>
      </c>
      <c r="F37" s="4">
        <v>11531.52</v>
      </c>
      <c r="G37" s="4">
        <v>270.24</v>
      </c>
      <c r="H37" s="4">
        <v>4646.76</v>
      </c>
      <c r="I37" s="4">
        <v>180905.52</v>
      </c>
      <c r="J37" s="4">
        <v>242298.96</v>
      </c>
      <c r="K37" s="14">
        <f t="shared" si="0"/>
        <v>3003356.2800000003</v>
      </c>
      <c r="L37" s="2">
        <v>11931739.85</v>
      </c>
      <c r="M37" s="4">
        <v>1186956.27</v>
      </c>
      <c r="N37" s="4">
        <v>209295.3</v>
      </c>
      <c r="O37" s="30">
        <f t="shared" si="1"/>
        <v>13327991.42</v>
      </c>
      <c r="P37" s="21">
        <f t="shared" si="2"/>
        <v>16331347.7</v>
      </c>
    </row>
    <row r="38" spans="1:16" ht="12.75" customHeight="1">
      <c r="A38" s="59" t="s">
        <v>237</v>
      </c>
      <c r="B38" s="60" t="s">
        <v>182</v>
      </c>
      <c r="C38" s="36" t="s">
        <v>133</v>
      </c>
      <c r="D38" s="2">
        <v>5049856.08</v>
      </c>
      <c r="E38" s="2">
        <v>4373830.8</v>
      </c>
      <c r="F38" s="2">
        <v>61256.4</v>
      </c>
      <c r="G38" s="2">
        <v>1393.44</v>
      </c>
      <c r="H38" s="2">
        <v>24489.24</v>
      </c>
      <c r="I38" s="2">
        <v>590879.64</v>
      </c>
      <c r="J38" s="2">
        <v>713120.64</v>
      </c>
      <c r="K38" s="14">
        <f t="shared" si="0"/>
        <v>10814826.24</v>
      </c>
      <c r="L38" s="4">
        <v>62074085.55</v>
      </c>
      <c r="M38" s="4">
        <v>6229212.12</v>
      </c>
      <c r="N38" s="4">
        <v>817480.34</v>
      </c>
      <c r="O38" s="30">
        <f t="shared" si="1"/>
        <v>69120778.00999999</v>
      </c>
      <c r="P38" s="21">
        <f t="shared" si="2"/>
        <v>79935604.24999999</v>
      </c>
    </row>
    <row r="39" spans="1:16" ht="12.75" customHeight="1">
      <c r="A39" s="59" t="s">
        <v>238</v>
      </c>
      <c r="B39" s="60" t="s">
        <v>188</v>
      </c>
      <c r="C39" s="36" t="s">
        <v>55</v>
      </c>
      <c r="D39" s="4">
        <v>5568696.24</v>
      </c>
      <c r="E39" s="4">
        <v>3586574.52</v>
      </c>
      <c r="F39" s="4">
        <v>49516.8</v>
      </c>
      <c r="G39" s="4">
        <v>1256.64</v>
      </c>
      <c r="H39" s="4">
        <v>16392.12</v>
      </c>
      <c r="I39" s="4">
        <v>452293.44</v>
      </c>
      <c r="J39" s="4">
        <v>684715.56</v>
      </c>
      <c r="K39" s="14">
        <f t="shared" si="0"/>
        <v>10359445.32</v>
      </c>
      <c r="L39" s="4">
        <v>45421098.59</v>
      </c>
      <c r="M39" s="2">
        <v>8800692.86</v>
      </c>
      <c r="N39" s="2">
        <v>432046.32</v>
      </c>
      <c r="O39" s="30">
        <f t="shared" si="1"/>
        <v>54653837.77</v>
      </c>
      <c r="P39" s="21">
        <f t="shared" si="2"/>
        <v>65013283.09</v>
      </c>
    </row>
    <row r="40" spans="1:16" ht="12.75" customHeight="1">
      <c r="A40" s="59" t="s">
        <v>238</v>
      </c>
      <c r="B40" s="60" t="s">
        <v>204</v>
      </c>
      <c r="C40" s="36" t="s">
        <v>56</v>
      </c>
      <c r="D40" s="4">
        <v>2182219.44</v>
      </c>
      <c r="E40" s="4">
        <v>1394014.8</v>
      </c>
      <c r="F40" s="4">
        <v>19245.96</v>
      </c>
      <c r="G40" s="4">
        <v>488.4</v>
      </c>
      <c r="H40" s="4">
        <v>6371.28</v>
      </c>
      <c r="I40" s="4">
        <v>236410.56</v>
      </c>
      <c r="J40" s="4">
        <v>266132.4</v>
      </c>
      <c r="K40" s="14">
        <f t="shared" si="0"/>
        <v>4104882.84</v>
      </c>
      <c r="L40" s="4">
        <v>16566432.6</v>
      </c>
      <c r="M40" s="4">
        <v>2646647.76</v>
      </c>
      <c r="N40" s="4">
        <v>135202.14</v>
      </c>
      <c r="O40" s="30">
        <f t="shared" si="1"/>
        <v>19348282.5</v>
      </c>
      <c r="P40" s="21">
        <f t="shared" si="2"/>
        <v>23453165.34</v>
      </c>
    </row>
    <row r="41" spans="1:16" ht="12.75" customHeight="1">
      <c r="A41" s="59" t="s">
        <v>239</v>
      </c>
      <c r="B41" s="60" t="s">
        <v>204</v>
      </c>
      <c r="C41" s="36" t="s">
        <v>57</v>
      </c>
      <c r="D41" s="4">
        <v>1044914.4</v>
      </c>
      <c r="E41" s="4">
        <v>741367.44</v>
      </c>
      <c r="F41" s="4">
        <v>8778.12</v>
      </c>
      <c r="G41" s="4">
        <v>205.8</v>
      </c>
      <c r="H41" s="4">
        <v>3537.24</v>
      </c>
      <c r="I41" s="4">
        <v>126321.12</v>
      </c>
      <c r="J41" s="4">
        <v>184444.92</v>
      </c>
      <c r="K41" s="14">
        <f t="shared" si="0"/>
        <v>2109569.04</v>
      </c>
      <c r="L41" s="4">
        <v>7808859.56</v>
      </c>
      <c r="M41" s="4">
        <v>1172507.24</v>
      </c>
      <c r="N41" s="4">
        <v>58140.91</v>
      </c>
      <c r="O41" s="30">
        <f t="shared" si="1"/>
        <v>9039507.709999999</v>
      </c>
      <c r="P41" s="21">
        <f t="shared" si="2"/>
        <v>11149076.75</v>
      </c>
    </row>
    <row r="42" spans="1:16" ht="12.75" customHeight="1">
      <c r="A42" s="59" t="s">
        <v>240</v>
      </c>
      <c r="B42" s="60" t="s">
        <v>205</v>
      </c>
      <c r="C42" s="36" t="s">
        <v>58</v>
      </c>
      <c r="D42" s="2">
        <v>2357344.8</v>
      </c>
      <c r="E42" s="2">
        <v>1583165.76</v>
      </c>
      <c r="F42" s="2">
        <v>22990.44</v>
      </c>
      <c r="G42" s="2">
        <v>542.28</v>
      </c>
      <c r="H42" s="2">
        <v>7935.96</v>
      </c>
      <c r="I42" s="2">
        <v>194247</v>
      </c>
      <c r="J42" s="2">
        <v>241225.8</v>
      </c>
      <c r="K42" s="14">
        <f t="shared" si="0"/>
        <v>4407452.039999999</v>
      </c>
      <c r="L42" s="2">
        <v>13065621.91</v>
      </c>
      <c r="M42" s="4">
        <v>2705475.41</v>
      </c>
      <c r="N42" s="4">
        <v>477885.21</v>
      </c>
      <c r="O42" s="30">
        <f t="shared" si="1"/>
        <v>16248982.530000001</v>
      </c>
      <c r="P42" s="21">
        <f t="shared" si="2"/>
        <v>20656434.57</v>
      </c>
    </row>
    <row r="43" spans="1:16" ht="12.75" customHeight="1">
      <c r="A43" s="59" t="s">
        <v>241</v>
      </c>
      <c r="B43" s="60" t="s">
        <v>206</v>
      </c>
      <c r="C43" s="36" t="s">
        <v>59</v>
      </c>
      <c r="D43" s="4">
        <v>4715006.64</v>
      </c>
      <c r="E43" s="4">
        <v>3179104.56</v>
      </c>
      <c r="F43" s="4">
        <v>44524.08</v>
      </c>
      <c r="G43" s="4">
        <v>1012.8</v>
      </c>
      <c r="H43" s="4">
        <v>17799.96</v>
      </c>
      <c r="I43" s="4">
        <v>650801.76</v>
      </c>
      <c r="J43" s="4">
        <v>518329.44</v>
      </c>
      <c r="K43" s="14">
        <f t="shared" si="0"/>
        <v>9126579.239999998</v>
      </c>
      <c r="L43" s="4">
        <v>44223080.91</v>
      </c>
      <c r="M43" s="4">
        <v>11312299.36</v>
      </c>
      <c r="N43" s="4">
        <v>550821.08</v>
      </c>
      <c r="O43" s="30">
        <f t="shared" si="1"/>
        <v>56086201.349999994</v>
      </c>
      <c r="P43" s="21">
        <f t="shared" si="2"/>
        <v>65212780.58999999</v>
      </c>
    </row>
    <row r="44" spans="1:16" ht="12.75" customHeight="1">
      <c r="A44" s="59" t="s">
        <v>242</v>
      </c>
      <c r="B44" s="60" t="s">
        <v>243</v>
      </c>
      <c r="C44" s="36" t="s">
        <v>60</v>
      </c>
      <c r="D44" s="4">
        <v>1678469.64</v>
      </c>
      <c r="E44" s="4">
        <v>1102366.8</v>
      </c>
      <c r="F44" s="4">
        <v>13052.52</v>
      </c>
      <c r="G44" s="4">
        <v>306</v>
      </c>
      <c r="H44" s="4">
        <v>5259.72</v>
      </c>
      <c r="I44" s="4">
        <v>185908.92</v>
      </c>
      <c r="J44" s="4">
        <v>274257.96</v>
      </c>
      <c r="K44" s="14">
        <f t="shared" si="0"/>
        <v>3259621.56</v>
      </c>
      <c r="L44" s="4">
        <v>11321713.03</v>
      </c>
      <c r="M44" s="4">
        <v>373854.79</v>
      </c>
      <c r="N44" s="4">
        <v>14357.08</v>
      </c>
      <c r="O44" s="30">
        <f t="shared" si="1"/>
        <v>11709924.899999999</v>
      </c>
      <c r="P44" s="21">
        <f t="shared" si="2"/>
        <v>14969546.459999999</v>
      </c>
    </row>
    <row r="45" spans="1:16" ht="12.75" customHeight="1">
      <c r="A45" s="59" t="s">
        <v>244</v>
      </c>
      <c r="B45" s="60" t="s">
        <v>194</v>
      </c>
      <c r="C45" s="36" t="s">
        <v>61</v>
      </c>
      <c r="D45" s="4">
        <v>2124143.76</v>
      </c>
      <c r="E45" s="4">
        <v>1976065.32</v>
      </c>
      <c r="F45" s="4">
        <v>27675.24</v>
      </c>
      <c r="G45" s="4">
        <v>629.52</v>
      </c>
      <c r="H45" s="4">
        <v>11064</v>
      </c>
      <c r="I45" s="4">
        <v>330643.44</v>
      </c>
      <c r="J45" s="4">
        <v>322182.72</v>
      </c>
      <c r="K45" s="14">
        <f t="shared" si="0"/>
        <v>4792404</v>
      </c>
      <c r="L45" s="4">
        <v>28976061.21</v>
      </c>
      <c r="M45" s="4">
        <v>3236637.06</v>
      </c>
      <c r="N45" s="4">
        <v>160863.74</v>
      </c>
      <c r="O45" s="30">
        <f t="shared" si="1"/>
        <v>32373562.01</v>
      </c>
      <c r="P45" s="21">
        <f t="shared" si="2"/>
        <v>37165966.010000005</v>
      </c>
    </row>
    <row r="46" spans="1:16" ht="12.75" customHeight="1">
      <c r="A46" s="59" t="s">
        <v>245</v>
      </c>
      <c r="B46" s="60" t="s">
        <v>246</v>
      </c>
      <c r="C46" s="36" t="s">
        <v>62</v>
      </c>
      <c r="D46" s="2">
        <v>1096646.16</v>
      </c>
      <c r="E46" s="2">
        <v>830635.44</v>
      </c>
      <c r="F46" s="2">
        <v>12136.68</v>
      </c>
      <c r="G46" s="2">
        <v>267.48</v>
      </c>
      <c r="H46" s="2">
        <v>3990.24</v>
      </c>
      <c r="I46" s="2">
        <v>127771.68</v>
      </c>
      <c r="J46" s="2">
        <v>171956.28</v>
      </c>
      <c r="K46" s="14">
        <f t="shared" si="0"/>
        <v>2243403.9599999995</v>
      </c>
      <c r="L46" s="4">
        <v>7651199.02</v>
      </c>
      <c r="M46" s="2">
        <v>1241418.22</v>
      </c>
      <c r="N46" s="2">
        <v>61480.73</v>
      </c>
      <c r="O46" s="30">
        <f t="shared" si="1"/>
        <v>8954097.969999999</v>
      </c>
      <c r="P46" s="21">
        <f t="shared" si="2"/>
        <v>11197501.929999998</v>
      </c>
    </row>
    <row r="47" spans="1:16" ht="12.75" customHeight="1">
      <c r="A47" s="59" t="s">
        <v>247</v>
      </c>
      <c r="B47" s="60" t="s">
        <v>197</v>
      </c>
      <c r="C47" s="36" t="s">
        <v>134</v>
      </c>
      <c r="D47" s="4">
        <v>1967640.12</v>
      </c>
      <c r="E47" s="4">
        <v>1552609.44</v>
      </c>
      <c r="F47" s="4">
        <v>21744.6</v>
      </c>
      <c r="G47" s="4">
        <v>494.64</v>
      </c>
      <c r="H47" s="4">
        <v>8693.16</v>
      </c>
      <c r="I47" s="4">
        <v>269921.64</v>
      </c>
      <c r="J47" s="4">
        <v>253141.44</v>
      </c>
      <c r="K47" s="14">
        <f t="shared" si="0"/>
        <v>4074245.0400000005</v>
      </c>
      <c r="L47" s="4">
        <v>21813456.91</v>
      </c>
      <c r="M47" s="4">
        <v>1573977.25</v>
      </c>
      <c r="N47" s="4">
        <v>80539.82</v>
      </c>
      <c r="O47" s="30">
        <f t="shared" si="1"/>
        <v>23467973.98</v>
      </c>
      <c r="P47" s="21">
        <f t="shared" si="2"/>
        <v>27542219.02</v>
      </c>
    </row>
    <row r="48" spans="1:16" ht="12.75" customHeight="1">
      <c r="A48" s="59" t="s">
        <v>248</v>
      </c>
      <c r="B48" s="60" t="s">
        <v>207</v>
      </c>
      <c r="C48" s="36" t="s">
        <v>135</v>
      </c>
      <c r="D48" s="4">
        <v>2904014.04</v>
      </c>
      <c r="E48" s="4">
        <v>1997423.88</v>
      </c>
      <c r="F48" s="4">
        <v>29502.72</v>
      </c>
      <c r="G48" s="4">
        <v>727.68</v>
      </c>
      <c r="H48" s="4">
        <v>10337.16</v>
      </c>
      <c r="I48" s="4">
        <v>316536.96</v>
      </c>
      <c r="J48" s="4">
        <v>523974.72</v>
      </c>
      <c r="K48" s="14">
        <f t="shared" si="0"/>
        <v>5782517.159999999</v>
      </c>
      <c r="L48" s="4">
        <v>25918256.64</v>
      </c>
      <c r="M48" s="4">
        <v>3173967.24</v>
      </c>
      <c r="N48" s="4">
        <v>157423.27</v>
      </c>
      <c r="O48" s="30">
        <f t="shared" si="1"/>
        <v>29249647.150000002</v>
      </c>
      <c r="P48" s="21">
        <f t="shared" si="2"/>
        <v>35032164.31</v>
      </c>
    </row>
    <row r="49" spans="1:16" ht="12.75" customHeight="1">
      <c r="A49" s="59" t="s">
        <v>249</v>
      </c>
      <c r="B49" s="60" t="s">
        <v>250</v>
      </c>
      <c r="C49" s="36" t="s">
        <v>65</v>
      </c>
      <c r="D49" s="4">
        <v>2620831.56</v>
      </c>
      <c r="E49" s="4">
        <v>2277623.04</v>
      </c>
      <c r="F49" s="4">
        <v>33075.24</v>
      </c>
      <c r="G49" s="4">
        <v>780.12</v>
      </c>
      <c r="H49" s="4">
        <v>11417.04</v>
      </c>
      <c r="I49" s="4">
        <v>305038.92</v>
      </c>
      <c r="J49" s="4">
        <v>347039.64</v>
      </c>
      <c r="K49" s="14">
        <f t="shared" si="0"/>
        <v>5595805.56</v>
      </c>
      <c r="L49" s="2">
        <v>22534053.51</v>
      </c>
      <c r="M49" s="4">
        <v>4288995.96</v>
      </c>
      <c r="N49" s="4">
        <v>209273.93</v>
      </c>
      <c r="O49" s="30">
        <f t="shared" si="1"/>
        <v>27032323.400000002</v>
      </c>
      <c r="P49" s="21">
        <f t="shared" si="2"/>
        <v>32628128.96</v>
      </c>
    </row>
    <row r="50" spans="1:16" ht="12.75" customHeight="1">
      <c r="A50" s="59" t="s">
        <v>251</v>
      </c>
      <c r="B50" s="60" t="s">
        <v>207</v>
      </c>
      <c r="C50" s="36" t="s">
        <v>66</v>
      </c>
      <c r="D50" s="2">
        <v>3114351.6</v>
      </c>
      <c r="E50" s="2">
        <v>2305254.24</v>
      </c>
      <c r="F50" s="2">
        <v>35787.6</v>
      </c>
      <c r="G50" s="2">
        <v>754.2</v>
      </c>
      <c r="H50" s="2">
        <v>12959.28</v>
      </c>
      <c r="I50" s="2">
        <v>300316.2</v>
      </c>
      <c r="J50" s="2">
        <v>405015.96</v>
      </c>
      <c r="K50" s="14">
        <f t="shared" si="0"/>
        <v>6174439.08</v>
      </c>
      <c r="L50" s="4">
        <v>25351610.59</v>
      </c>
      <c r="M50" s="4">
        <v>4090877.31</v>
      </c>
      <c r="N50" s="4">
        <v>200862.41</v>
      </c>
      <c r="O50" s="30">
        <f t="shared" si="1"/>
        <v>29643350.31</v>
      </c>
      <c r="P50" s="21">
        <f t="shared" si="2"/>
        <v>35817789.39</v>
      </c>
    </row>
    <row r="51" spans="1:16" ht="12.75" customHeight="1">
      <c r="A51" s="59" t="s">
        <v>252</v>
      </c>
      <c r="B51" s="60" t="s">
        <v>187</v>
      </c>
      <c r="C51" s="36" t="s">
        <v>67</v>
      </c>
      <c r="D51" s="4">
        <v>1780838.52</v>
      </c>
      <c r="E51" s="4">
        <v>1434609.36</v>
      </c>
      <c r="F51" s="4">
        <v>19806.48</v>
      </c>
      <c r="G51" s="4">
        <v>502.68</v>
      </c>
      <c r="H51" s="4">
        <v>6556.8</v>
      </c>
      <c r="I51" s="4">
        <v>186275.04</v>
      </c>
      <c r="J51" s="4">
        <v>273882.36</v>
      </c>
      <c r="K51" s="14">
        <f t="shared" si="0"/>
        <v>3702471.2399999998</v>
      </c>
      <c r="L51" s="4">
        <v>15774497.31</v>
      </c>
      <c r="M51" s="4">
        <v>2092610.73</v>
      </c>
      <c r="N51" s="4">
        <v>104866.53</v>
      </c>
      <c r="O51" s="30">
        <f t="shared" si="1"/>
        <v>17971974.57</v>
      </c>
      <c r="P51" s="21">
        <f t="shared" si="2"/>
        <v>21674445.81</v>
      </c>
    </row>
    <row r="52" spans="1:16" ht="12.75" customHeight="1">
      <c r="A52" s="59" t="s">
        <v>253</v>
      </c>
      <c r="B52" s="60" t="s">
        <v>172</v>
      </c>
      <c r="C52" s="36" t="s">
        <v>148</v>
      </c>
      <c r="D52" s="4">
        <v>3347134.92</v>
      </c>
      <c r="E52" s="4">
        <v>3433900.68</v>
      </c>
      <c r="F52" s="4">
        <v>45855.24</v>
      </c>
      <c r="G52" s="4">
        <v>1034.04</v>
      </c>
      <c r="H52" s="4">
        <v>16737.36</v>
      </c>
      <c r="I52" s="4">
        <v>376054.32</v>
      </c>
      <c r="J52" s="4">
        <v>364877.64</v>
      </c>
      <c r="K52" s="14">
        <f t="shared" si="0"/>
        <v>7585594.2</v>
      </c>
      <c r="L52" s="4">
        <v>40279418.84</v>
      </c>
      <c r="M52" s="4">
        <v>0</v>
      </c>
      <c r="N52" s="4">
        <v>234169.38</v>
      </c>
      <c r="O52" s="30">
        <f t="shared" si="1"/>
        <v>40513588.220000006</v>
      </c>
      <c r="P52" s="21">
        <f t="shared" si="2"/>
        <v>48099182.42000001</v>
      </c>
    </row>
    <row r="53" spans="1:16" ht="12.75" customHeight="1">
      <c r="A53" s="59" t="s">
        <v>253</v>
      </c>
      <c r="B53" s="60" t="s">
        <v>173</v>
      </c>
      <c r="C53" s="36" t="s">
        <v>68</v>
      </c>
      <c r="D53" s="4">
        <v>4689951.12</v>
      </c>
      <c r="E53" s="4">
        <v>1869815.88</v>
      </c>
      <c r="F53" s="4">
        <v>24968.88</v>
      </c>
      <c r="G53" s="4">
        <v>563.04</v>
      </c>
      <c r="H53" s="4">
        <v>9113.76</v>
      </c>
      <c r="I53" s="4">
        <v>189100.68</v>
      </c>
      <c r="J53" s="4">
        <v>198681.96</v>
      </c>
      <c r="K53" s="14">
        <f t="shared" si="0"/>
        <v>6982195.319999999</v>
      </c>
      <c r="L53" s="4">
        <v>16721977.85</v>
      </c>
      <c r="M53" s="2">
        <v>1015502.26</v>
      </c>
      <c r="N53" s="2">
        <v>54003.37</v>
      </c>
      <c r="O53" s="30">
        <f t="shared" si="1"/>
        <v>17791483.48</v>
      </c>
      <c r="P53" s="21">
        <f t="shared" si="2"/>
        <v>24773678.8</v>
      </c>
    </row>
    <row r="54" spans="1:16" ht="12.75" customHeight="1">
      <c r="A54" s="59" t="s">
        <v>253</v>
      </c>
      <c r="B54" s="60" t="s">
        <v>174</v>
      </c>
      <c r="C54" s="36" t="s">
        <v>136</v>
      </c>
      <c r="D54" s="2">
        <v>2972536.08</v>
      </c>
      <c r="E54" s="2">
        <v>2850997.68</v>
      </c>
      <c r="F54" s="2">
        <v>38071.32</v>
      </c>
      <c r="G54" s="2">
        <v>858.48</v>
      </c>
      <c r="H54" s="2">
        <v>13896.12</v>
      </c>
      <c r="I54" s="2">
        <v>252394.2</v>
      </c>
      <c r="J54" s="2">
        <v>302939.88</v>
      </c>
      <c r="K54" s="14">
        <f t="shared" si="0"/>
        <v>6431693.760000001</v>
      </c>
      <c r="L54" s="2">
        <v>31616953.25</v>
      </c>
      <c r="M54" s="4">
        <v>2463730.08</v>
      </c>
      <c r="N54" s="4">
        <v>865659.26</v>
      </c>
      <c r="O54" s="30">
        <f t="shared" si="1"/>
        <v>34946342.59</v>
      </c>
      <c r="P54" s="21">
        <f t="shared" si="2"/>
        <v>41378036.35</v>
      </c>
    </row>
    <row r="55" spans="1:16" ht="12.75" customHeight="1">
      <c r="A55" s="59" t="s">
        <v>253</v>
      </c>
      <c r="B55" s="60" t="s">
        <v>196</v>
      </c>
      <c r="C55" s="36" t="s">
        <v>69</v>
      </c>
      <c r="D55" s="4">
        <v>1373367</v>
      </c>
      <c r="E55" s="4">
        <v>1546370.16</v>
      </c>
      <c r="F55" s="4">
        <v>20649.72</v>
      </c>
      <c r="G55" s="4">
        <v>465.6</v>
      </c>
      <c r="H55" s="4">
        <v>7537.2</v>
      </c>
      <c r="I55" s="4">
        <v>188962.8</v>
      </c>
      <c r="J55" s="4">
        <v>164313.36</v>
      </c>
      <c r="K55" s="14">
        <f t="shared" si="0"/>
        <v>3301665.8400000003</v>
      </c>
      <c r="L55" s="4">
        <v>15822865.21</v>
      </c>
      <c r="M55" s="4">
        <v>1306492.42</v>
      </c>
      <c r="N55" s="4">
        <v>65845.95</v>
      </c>
      <c r="O55" s="30">
        <f t="shared" si="1"/>
        <v>17195203.580000002</v>
      </c>
      <c r="P55" s="21">
        <f t="shared" si="2"/>
        <v>20496869.42</v>
      </c>
    </row>
    <row r="56" spans="1:16" ht="12.75" customHeight="1">
      <c r="A56" s="59" t="s">
        <v>253</v>
      </c>
      <c r="B56" s="60" t="s">
        <v>208</v>
      </c>
      <c r="C56" s="36" t="s">
        <v>70</v>
      </c>
      <c r="D56" s="4">
        <v>2183009.76</v>
      </c>
      <c r="E56" s="4">
        <v>3336368.52</v>
      </c>
      <c r="F56" s="4">
        <v>44552.88</v>
      </c>
      <c r="G56" s="4">
        <v>1004.64</v>
      </c>
      <c r="H56" s="4">
        <v>16261.92</v>
      </c>
      <c r="I56" s="4">
        <v>335730.24</v>
      </c>
      <c r="J56" s="4">
        <v>354514.08</v>
      </c>
      <c r="K56" s="14">
        <f t="shared" si="0"/>
        <v>6271442.039999999</v>
      </c>
      <c r="L56" s="4">
        <v>41892897.89</v>
      </c>
      <c r="M56" s="4">
        <v>3066661.09</v>
      </c>
      <c r="N56" s="4">
        <v>153354.88</v>
      </c>
      <c r="O56" s="30">
        <f t="shared" si="1"/>
        <v>45112913.86</v>
      </c>
      <c r="P56" s="21">
        <f t="shared" si="2"/>
        <v>51384355.9</v>
      </c>
    </row>
    <row r="57" spans="1:16" ht="12.75" customHeight="1">
      <c r="A57" s="59" t="s">
        <v>253</v>
      </c>
      <c r="B57" s="60" t="s">
        <v>199</v>
      </c>
      <c r="C57" s="36" t="s">
        <v>71</v>
      </c>
      <c r="D57" s="4">
        <v>2822298.24</v>
      </c>
      <c r="E57" s="4">
        <v>2884204.44</v>
      </c>
      <c r="F57" s="4">
        <v>38514.72</v>
      </c>
      <c r="G57" s="4">
        <v>868.44</v>
      </c>
      <c r="H57" s="4">
        <v>14058</v>
      </c>
      <c r="I57" s="4">
        <v>293120.16</v>
      </c>
      <c r="J57" s="4">
        <v>306468.24</v>
      </c>
      <c r="K57" s="14">
        <f t="shared" si="0"/>
        <v>6359532.24</v>
      </c>
      <c r="L57" s="4">
        <v>33275562.1</v>
      </c>
      <c r="M57" s="4">
        <v>4285112.26</v>
      </c>
      <c r="N57" s="4">
        <v>992470.02</v>
      </c>
      <c r="O57" s="30">
        <f t="shared" si="1"/>
        <v>38553144.38</v>
      </c>
      <c r="P57" s="21">
        <f t="shared" si="2"/>
        <v>44912676.620000005</v>
      </c>
    </row>
    <row r="58" spans="1:16" ht="12.75" customHeight="1">
      <c r="A58" s="59" t="s">
        <v>253</v>
      </c>
      <c r="B58" s="60" t="s">
        <v>209</v>
      </c>
      <c r="C58" s="36" t="s">
        <v>137</v>
      </c>
      <c r="D58" s="2">
        <v>2742354</v>
      </c>
      <c r="E58" s="2">
        <v>3151020.36</v>
      </c>
      <c r="F58" s="2">
        <v>42077.76</v>
      </c>
      <c r="G58" s="2">
        <v>948.84</v>
      </c>
      <c r="H58" s="2">
        <v>15358.56</v>
      </c>
      <c r="I58" s="2">
        <v>304898.04</v>
      </c>
      <c r="J58" s="2">
        <v>334819.44</v>
      </c>
      <c r="K58" s="14">
        <f t="shared" si="0"/>
        <v>6591476.999999999</v>
      </c>
      <c r="L58" s="4">
        <v>39873378.1</v>
      </c>
      <c r="M58" s="4">
        <v>1631772.33</v>
      </c>
      <c r="N58" s="4">
        <v>85604.91</v>
      </c>
      <c r="O58" s="30">
        <f t="shared" si="1"/>
        <v>41590755.34</v>
      </c>
      <c r="P58" s="21">
        <f t="shared" si="2"/>
        <v>48182232.34</v>
      </c>
    </row>
    <row r="59" spans="1:16" ht="12.75" customHeight="1">
      <c r="A59" s="59" t="s">
        <v>253</v>
      </c>
      <c r="B59" s="60" t="s">
        <v>205</v>
      </c>
      <c r="C59" s="36" t="s">
        <v>72</v>
      </c>
      <c r="D59" s="4">
        <v>104049921.84</v>
      </c>
      <c r="E59" s="4">
        <v>54449749.08</v>
      </c>
      <c r="F59" s="4">
        <v>727105.2</v>
      </c>
      <c r="G59" s="4">
        <v>16395.6</v>
      </c>
      <c r="H59" s="4">
        <v>265395.84</v>
      </c>
      <c r="I59" s="4">
        <v>6565038.96</v>
      </c>
      <c r="J59" s="4">
        <v>5785693.2</v>
      </c>
      <c r="K59" s="14">
        <f t="shared" si="0"/>
        <v>171859299.72</v>
      </c>
      <c r="L59" s="4">
        <v>1250905136.83</v>
      </c>
      <c r="M59" s="4">
        <v>94128242.36</v>
      </c>
      <c r="N59" s="4">
        <v>4661371.84</v>
      </c>
      <c r="O59" s="30">
        <f t="shared" si="1"/>
        <v>1349694751.03</v>
      </c>
      <c r="P59" s="21">
        <f t="shared" si="2"/>
        <v>1521554050.75</v>
      </c>
    </row>
    <row r="60" spans="1:16" ht="12.75" customHeight="1">
      <c r="A60" s="59" t="s">
        <v>253</v>
      </c>
      <c r="B60" s="60" t="s">
        <v>210</v>
      </c>
      <c r="C60" s="36" t="s">
        <v>138</v>
      </c>
      <c r="D60" s="4">
        <v>2786098.68</v>
      </c>
      <c r="E60" s="4">
        <v>3469380.72</v>
      </c>
      <c r="F60" s="4">
        <v>46329</v>
      </c>
      <c r="G60" s="4">
        <v>1044.72</v>
      </c>
      <c r="H60" s="4">
        <v>16910.28</v>
      </c>
      <c r="I60" s="4">
        <v>358059.6</v>
      </c>
      <c r="J60" s="4">
        <v>368647.68</v>
      </c>
      <c r="K60" s="14">
        <f t="shared" si="0"/>
        <v>7046470.68</v>
      </c>
      <c r="L60" s="4">
        <v>43210715.9</v>
      </c>
      <c r="M60" s="2">
        <v>2466245.5</v>
      </c>
      <c r="N60" s="2">
        <v>148727.2</v>
      </c>
      <c r="O60" s="30">
        <f t="shared" si="1"/>
        <v>45825688.6</v>
      </c>
      <c r="P60" s="21">
        <f t="shared" si="2"/>
        <v>52872159.28</v>
      </c>
    </row>
    <row r="61" spans="1:16" ht="12.75" customHeight="1">
      <c r="A61" s="59" t="s">
        <v>253</v>
      </c>
      <c r="B61" s="60" t="s">
        <v>254</v>
      </c>
      <c r="C61" s="36" t="s">
        <v>73</v>
      </c>
      <c r="D61" s="4">
        <v>1152379.68</v>
      </c>
      <c r="E61" s="4">
        <v>2091553.32</v>
      </c>
      <c r="F61" s="4">
        <v>27930</v>
      </c>
      <c r="G61" s="4">
        <v>629.76</v>
      </c>
      <c r="H61" s="4">
        <v>10194.48</v>
      </c>
      <c r="I61" s="4">
        <v>165166.92</v>
      </c>
      <c r="J61" s="4">
        <v>222243.24</v>
      </c>
      <c r="K61" s="14">
        <f t="shared" si="0"/>
        <v>3670097.3999999994</v>
      </c>
      <c r="L61" s="2">
        <v>16259458.25</v>
      </c>
      <c r="M61" s="4">
        <v>1855076.4</v>
      </c>
      <c r="N61" s="4">
        <v>91374.89</v>
      </c>
      <c r="O61" s="30">
        <f t="shared" si="1"/>
        <v>18205909.54</v>
      </c>
      <c r="P61" s="21">
        <f t="shared" si="2"/>
        <v>21876006.939999998</v>
      </c>
    </row>
    <row r="62" spans="1:16" ht="12.75" customHeight="1">
      <c r="A62" s="59" t="s">
        <v>253</v>
      </c>
      <c r="B62" s="60" t="s">
        <v>255</v>
      </c>
      <c r="C62" s="36" t="s">
        <v>147</v>
      </c>
      <c r="D62" s="2">
        <v>6511284.84</v>
      </c>
      <c r="E62" s="2">
        <v>1411859.16</v>
      </c>
      <c r="F62" s="2">
        <v>18853.56</v>
      </c>
      <c r="G62" s="2">
        <v>425.16</v>
      </c>
      <c r="H62" s="2">
        <v>6881.64</v>
      </c>
      <c r="I62" s="2">
        <v>121356.36</v>
      </c>
      <c r="J62" s="2">
        <v>150020.64</v>
      </c>
      <c r="K62" s="14">
        <f t="shared" si="0"/>
        <v>8220681.359999999</v>
      </c>
      <c r="L62" s="4">
        <v>6411500.66</v>
      </c>
      <c r="M62" s="4">
        <v>0</v>
      </c>
      <c r="N62" s="4">
        <v>4198.31</v>
      </c>
      <c r="O62" s="30">
        <f t="shared" si="1"/>
        <v>6415698.97</v>
      </c>
      <c r="P62" s="21">
        <f t="shared" si="2"/>
        <v>14636380.329999998</v>
      </c>
    </row>
    <row r="63" spans="1:16" ht="12.75" customHeight="1">
      <c r="A63" s="59" t="s">
        <v>253</v>
      </c>
      <c r="B63" s="60" t="s">
        <v>256</v>
      </c>
      <c r="C63" s="36" t="s">
        <v>146</v>
      </c>
      <c r="D63" s="4">
        <v>4517626.68</v>
      </c>
      <c r="E63" s="4">
        <v>1522088.04</v>
      </c>
      <c r="F63" s="4">
        <v>20325.48</v>
      </c>
      <c r="G63" s="4">
        <v>458.28</v>
      </c>
      <c r="H63" s="4">
        <v>7418.88</v>
      </c>
      <c r="I63" s="4">
        <v>134027.16</v>
      </c>
      <c r="J63" s="4">
        <v>161733.24</v>
      </c>
      <c r="K63" s="14">
        <f t="shared" si="0"/>
        <v>6363677.760000001</v>
      </c>
      <c r="L63" s="4">
        <v>8064399.9</v>
      </c>
      <c r="M63" s="4">
        <v>1194319.07</v>
      </c>
      <c r="N63" s="4">
        <v>60477.02</v>
      </c>
      <c r="O63" s="30">
        <f t="shared" si="1"/>
        <v>9319195.99</v>
      </c>
      <c r="P63" s="21">
        <f t="shared" si="2"/>
        <v>15682873.75</v>
      </c>
    </row>
    <row r="64" spans="1:16" ht="12.75" customHeight="1">
      <c r="A64" s="59" t="s">
        <v>253</v>
      </c>
      <c r="B64" s="60" t="s">
        <v>257</v>
      </c>
      <c r="C64" s="36" t="s">
        <v>258</v>
      </c>
      <c r="D64" s="4">
        <v>2247014.04</v>
      </c>
      <c r="E64" s="4">
        <v>1371815.76</v>
      </c>
      <c r="F64" s="4">
        <v>18318.84</v>
      </c>
      <c r="G64" s="4">
        <v>413.04</v>
      </c>
      <c r="H64" s="4">
        <v>6686.4</v>
      </c>
      <c r="I64" s="4">
        <v>131698.56</v>
      </c>
      <c r="J64" s="4">
        <v>145765.68</v>
      </c>
      <c r="K64" s="14">
        <f t="shared" si="0"/>
        <v>3921712.32</v>
      </c>
      <c r="L64" s="4">
        <v>11689954.79</v>
      </c>
      <c r="M64" s="4">
        <v>117356.71</v>
      </c>
      <c r="N64" s="4">
        <v>9186.54</v>
      </c>
      <c r="O64" s="30">
        <f t="shared" si="1"/>
        <v>11816498.04</v>
      </c>
      <c r="P64" s="21">
        <f t="shared" si="2"/>
        <v>15738210.36</v>
      </c>
    </row>
    <row r="65" spans="1:16" ht="12.75" customHeight="1">
      <c r="A65" s="59" t="s">
        <v>253</v>
      </c>
      <c r="B65" s="60" t="s">
        <v>259</v>
      </c>
      <c r="C65" s="36" t="s">
        <v>145</v>
      </c>
      <c r="D65" s="4">
        <v>1671529.32</v>
      </c>
      <c r="E65" s="4">
        <v>2110463.76</v>
      </c>
      <c r="F65" s="4">
        <v>28182.48</v>
      </c>
      <c r="G65" s="4">
        <v>635.52</v>
      </c>
      <c r="H65" s="4">
        <v>10286.64</v>
      </c>
      <c r="I65" s="4">
        <v>257484.96</v>
      </c>
      <c r="J65" s="4">
        <v>224252.52</v>
      </c>
      <c r="K65" s="14">
        <f t="shared" si="0"/>
        <v>4302835.2</v>
      </c>
      <c r="L65" s="4">
        <v>21810426.53</v>
      </c>
      <c r="M65" s="4">
        <v>989796.14</v>
      </c>
      <c r="N65" s="4">
        <v>571969.95</v>
      </c>
      <c r="O65" s="30">
        <f t="shared" si="1"/>
        <v>23372192.62</v>
      </c>
      <c r="P65" s="21">
        <f t="shared" si="2"/>
        <v>27675027.82</v>
      </c>
    </row>
    <row r="66" spans="1:16" ht="12.75" customHeight="1">
      <c r="A66" s="59" t="s">
        <v>260</v>
      </c>
      <c r="B66" s="60" t="s">
        <v>211</v>
      </c>
      <c r="C66" s="36" t="s">
        <v>139</v>
      </c>
      <c r="D66" s="2">
        <v>7354903.8</v>
      </c>
      <c r="E66" s="2">
        <v>7547282.52</v>
      </c>
      <c r="F66" s="2">
        <v>105701.28</v>
      </c>
      <c r="G66" s="2">
        <v>2404.44</v>
      </c>
      <c r="H66" s="2">
        <v>42257.52</v>
      </c>
      <c r="I66" s="2">
        <v>1022583.96</v>
      </c>
      <c r="J66" s="2">
        <v>1230528.36</v>
      </c>
      <c r="K66" s="14">
        <f t="shared" si="0"/>
        <v>17305661.88</v>
      </c>
      <c r="L66" s="2">
        <v>195730319.41</v>
      </c>
      <c r="M66" s="4">
        <v>15010841.49</v>
      </c>
      <c r="N66" s="4">
        <v>748026.28</v>
      </c>
      <c r="O66" s="30">
        <f t="shared" si="1"/>
        <v>211489187.18</v>
      </c>
      <c r="P66" s="21">
        <f t="shared" si="2"/>
        <v>228794849.06</v>
      </c>
    </row>
    <row r="67" spans="1:16" ht="12.75" customHeight="1">
      <c r="A67" s="59" t="s">
        <v>260</v>
      </c>
      <c r="B67" s="60" t="s">
        <v>212</v>
      </c>
      <c r="C67" s="36" t="s">
        <v>75</v>
      </c>
      <c r="D67" s="4">
        <v>1623638.76</v>
      </c>
      <c r="E67" s="4">
        <v>1868395.8</v>
      </c>
      <c r="F67" s="4">
        <v>26167.32</v>
      </c>
      <c r="G67" s="4">
        <v>595.2</v>
      </c>
      <c r="H67" s="4">
        <v>10461.24</v>
      </c>
      <c r="I67" s="4">
        <v>279526.68</v>
      </c>
      <c r="J67" s="4">
        <v>304628.04</v>
      </c>
      <c r="K67" s="14">
        <f t="shared" si="0"/>
        <v>4113413.0400000005</v>
      </c>
      <c r="L67" s="4">
        <v>26588784.57</v>
      </c>
      <c r="M67" s="2">
        <v>0</v>
      </c>
      <c r="N67" s="2">
        <v>0</v>
      </c>
      <c r="O67" s="30">
        <f t="shared" si="1"/>
        <v>26588784.57</v>
      </c>
      <c r="P67" s="21">
        <f t="shared" si="2"/>
        <v>30702197.61</v>
      </c>
    </row>
    <row r="68" spans="1:16" ht="12.75" customHeight="1">
      <c r="A68" s="59" t="s">
        <v>260</v>
      </c>
      <c r="B68" s="60" t="s">
        <v>261</v>
      </c>
      <c r="C68" s="36" t="s">
        <v>262</v>
      </c>
      <c r="D68" s="4">
        <v>557573.64</v>
      </c>
      <c r="E68" s="4">
        <v>1092310.56</v>
      </c>
      <c r="F68" s="4">
        <v>15298.08</v>
      </c>
      <c r="G68" s="4">
        <v>348</v>
      </c>
      <c r="H68" s="4">
        <v>6115.92</v>
      </c>
      <c r="I68" s="4">
        <v>143982.48</v>
      </c>
      <c r="J68" s="4">
        <v>178093.08</v>
      </c>
      <c r="K68" s="14">
        <f t="shared" si="0"/>
        <v>1993721.7600000002</v>
      </c>
      <c r="L68" s="4">
        <v>13279987.93</v>
      </c>
      <c r="M68" s="4">
        <v>0</v>
      </c>
      <c r="N68" s="4">
        <v>0</v>
      </c>
      <c r="O68" s="30">
        <f t="shared" si="1"/>
        <v>13279987.93</v>
      </c>
      <c r="P68" s="21">
        <f t="shared" si="2"/>
        <v>15273709.69</v>
      </c>
    </row>
    <row r="69" spans="1:16" ht="12.75" customHeight="1">
      <c r="A69" s="59" t="s">
        <v>260</v>
      </c>
      <c r="B69" s="60" t="s">
        <v>263</v>
      </c>
      <c r="C69" s="36" t="s">
        <v>264</v>
      </c>
      <c r="D69" s="4">
        <v>660080.76</v>
      </c>
      <c r="E69" s="4">
        <v>1043669.64</v>
      </c>
      <c r="F69" s="4">
        <v>14616.84</v>
      </c>
      <c r="G69" s="4">
        <v>332.52</v>
      </c>
      <c r="H69" s="4">
        <v>5843.52</v>
      </c>
      <c r="I69" s="4">
        <v>129717.24</v>
      </c>
      <c r="J69" s="4">
        <v>170162.64</v>
      </c>
      <c r="K69" s="14">
        <f t="shared" si="0"/>
        <v>2024423.1600000001</v>
      </c>
      <c r="L69" s="4">
        <v>13499649.78</v>
      </c>
      <c r="M69" s="4">
        <v>207265.14</v>
      </c>
      <c r="N69" s="4">
        <v>323210.19</v>
      </c>
      <c r="O69" s="30">
        <f t="shared" si="1"/>
        <v>14030125.11</v>
      </c>
      <c r="P69" s="21">
        <f t="shared" si="2"/>
        <v>16054548.27</v>
      </c>
    </row>
    <row r="70" spans="1:16" ht="12.75" customHeight="1">
      <c r="A70" s="59" t="s">
        <v>265</v>
      </c>
      <c r="B70" s="60" t="s">
        <v>179</v>
      </c>
      <c r="C70" s="36" t="s">
        <v>76</v>
      </c>
      <c r="D70" s="2">
        <v>2792697.6</v>
      </c>
      <c r="E70" s="2">
        <v>2836191</v>
      </c>
      <c r="F70" s="2">
        <v>39744.12</v>
      </c>
      <c r="G70" s="2">
        <v>859.08</v>
      </c>
      <c r="H70" s="2">
        <v>13831.2</v>
      </c>
      <c r="I70" s="2">
        <v>566624.4</v>
      </c>
      <c r="J70" s="2">
        <v>625055.4</v>
      </c>
      <c r="K70" s="14">
        <f aca="true" t="shared" si="3" ref="K70:K101">SUM(D70:J70)</f>
        <v>6875002.800000001</v>
      </c>
      <c r="L70" s="4">
        <v>37954351.75</v>
      </c>
      <c r="M70" s="4">
        <v>2336077.46</v>
      </c>
      <c r="N70" s="4">
        <v>123553.9</v>
      </c>
      <c r="O70" s="30">
        <f aca="true" t="shared" si="4" ref="O70:O101">+N70+M70+L70</f>
        <v>40413983.11</v>
      </c>
      <c r="P70" s="21">
        <f aca="true" t="shared" si="5" ref="P70:P101">+O70+K70</f>
        <v>47288985.91</v>
      </c>
    </row>
    <row r="71" spans="1:16" ht="12.75" customHeight="1">
      <c r="A71" s="59" t="s">
        <v>265</v>
      </c>
      <c r="B71" s="60" t="s">
        <v>184</v>
      </c>
      <c r="C71" s="36" t="s">
        <v>77</v>
      </c>
      <c r="D71" s="4">
        <v>760432.08</v>
      </c>
      <c r="E71" s="4">
        <v>1215678.72</v>
      </c>
      <c r="F71" s="4">
        <v>17035.56</v>
      </c>
      <c r="G71" s="4">
        <v>368.28</v>
      </c>
      <c r="H71" s="4">
        <v>5928.48</v>
      </c>
      <c r="I71" s="4">
        <v>179824.08</v>
      </c>
      <c r="J71" s="4">
        <v>267918</v>
      </c>
      <c r="K71" s="14">
        <f t="shared" si="3"/>
        <v>2447185.1999999997</v>
      </c>
      <c r="L71" s="4">
        <v>14987380.93</v>
      </c>
      <c r="M71" s="4">
        <v>446618.84</v>
      </c>
      <c r="N71" s="4">
        <v>93237.32</v>
      </c>
      <c r="O71" s="30">
        <f t="shared" si="4"/>
        <v>15527237.09</v>
      </c>
      <c r="P71" s="21">
        <f t="shared" si="5"/>
        <v>17974422.29</v>
      </c>
    </row>
    <row r="72" spans="1:16" ht="12.75" customHeight="1">
      <c r="A72" s="59" t="s">
        <v>265</v>
      </c>
      <c r="B72" s="60" t="s">
        <v>188</v>
      </c>
      <c r="C72" s="36" t="s">
        <v>78</v>
      </c>
      <c r="D72" s="4">
        <v>6755792.16</v>
      </c>
      <c r="E72" s="4">
        <v>5777684.52</v>
      </c>
      <c r="F72" s="4">
        <v>80963.76</v>
      </c>
      <c r="G72" s="4">
        <v>1750.08</v>
      </c>
      <c r="H72" s="4">
        <v>28176</v>
      </c>
      <c r="I72" s="4">
        <v>1121083.08</v>
      </c>
      <c r="J72" s="4">
        <v>1273317.96</v>
      </c>
      <c r="K72" s="14">
        <f t="shared" si="3"/>
        <v>15038767.559999999</v>
      </c>
      <c r="L72" s="4">
        <v>75094948.59</v>
      </c>
      <c r="M72" s="4">
        <v>5810644.17</v>
      </c>
      <c r="N72" s="4">
        <v>444353.57</v>
      </c>
      <c r="O72" s="30">
        <f t="shared" si="4"/>
        <v>81349946.33</v>
      </c>
      <c r="P72" s="21">
        <f t="shared" si="5"/>
        <v>96388713.89</v>
      </c>
    </row>
    <row r="73" spans="1:16" ht="12.75" customHeight="1">
      <c r="A73" s="59" t="s">
        <v>266</v>
      </c>
      <c r="B73" s="60" t="s">
        <v>198</v>
      </c>
      <c r="C73" s="36" t="s">
        <v>79</v>
      </c>
      <c r="D73" s="4">
        <v>1955429.04</v>
      </c>
      <c r="E73" s="4">
        <v>1567787.64</v>
      </c>
      <c r="F73" s="4">
        <v>21645.12</v>
      </c>
      <c r="G73" s="4">
        <v>549.36</v>
      </c>
      <c r="H73" s="4">
        <v>7165.44</v>
      </c>
      <c r="I73" s="4">
        <v>226542.6</v>
      </c>
      <c r="J73" s="4">
        <v>299307.48</v>
      </c>
      <c r="K73" s="14">
        <f t="shared" si="3"/>
        <v>4078426.6799999997</v>
      </c>
      <c r="L73" s="2">
        <v>20569637.72</v>
      </c>
      <c r="M73" s="4">
        <v>2685251.47</v>
      </c>
      <c r="N73" s="4">
        <v>283535.72</v>
      </c>
      <c r="O73" s="30">
        <f t="shared" si="4"/>
        <v>23538424.91</v>
      </c>
      <c r="P73" s="21">
        <f t="shared" si="5"/>
        <v>27616851.59</v>
      </c>
    </row>
    <row r="74" spans="1:16" ht="12.75" customHeight="1">
      <c r="A74" s="59" t="s">
        <v>267</v>
      </c>
      <c r="B74" s="60" t="s">
        <v>171</v>
      </c>
      <c r="C74" s="36" t="s">
        <v>140</v>
      </c>
      <c r="D74" s="2">
        <v>1361571.96</v>
      </c>
      <c r="E74" s="2">
        <v>1289332.2</v>
      </c>
      <c r="F74" s="2">
        <v>20355.12</v>
      </c>
      <c r="G74" s="2">
        <v>488.88</v>
      </c>
      <c r="H74" s="2">
        <v>7412.4</v>
      </c>
      <c r="I74" s="2">
        <v>178981.68</v>
      </c>
      <c r="J74" s="2">
        <v>192113.4</v>
      </c>
      <c r="K74" s="14">
        <f t="shared" si="3"/>
        <v>3050255.64</v>
      </c>
      <c r="L74" s="4">
        <v>14195650.04</v>
      </c>
      <c r="M74" s="2">
        <v>1762739.87</v>
      </c>
      <c r="N74" s="2">
        <v>627650.51</v>
      </c>
      <c r="O74" s="30">
        <f t="shared" si="4"/>
        <v>16586040.419999998</v>
      </c>
      <c r="P74" s="21">
        <f t="shared" si="5"/>
        <v>19636296.06</v>
      </c>
    </row>
    <row r="75" spans="1:16" ht="12.75" customHeight="1">
      <c r="A75" s="59" t="s">
        <v>267</v>
      </c>
      <c r="B75" s="60" t="s">
        <v>184</v>
      </c>
      <c r="C75" s="36" t="s">
        <v>141</v>
      </c>
      <c r="D75" s="4">
        <v>5187712.92</v>
      </c>
      <c r="E75" s="4">
        <v>4308783.96</v>
      </c>
      <c r="F75" s="4">
        <v>68024.16</v>
      </c>
      <c r="G75" s="4">
        <v>1633.68</v>
      </c>
      <c r="H75" s="4">
        <v>24771.36</v>
      </c>
      <c r="I75" s="4">
        <v>577149.24</v>
      </c>
      <c r="J75" s="4">
        <v>642018.36</v>
      </c>
      <c r="K75" s="14">
        <f t="shared" si="3"/>
        <v>10810093.679999998</v>
      </c>
      <c r="L75" s="4">
        <v>50360713.64</v>
      </c>
      <c r="M75" s="4">
        <v>8341597.09</v>
      </c>
      <c r="N75" s="4">
        <v>410358.38</v>
      </c>
      <c r="O75" s="30">
        <f t="shared" si="4"/>
        <v>59112669.11</v>
      </c>
      <c r="P75" s="21">
        <f t="shared" si="5"/>
        <v>69922762.78999999</v>
      </c>
    </row>
    <row r="76" spans="1:16" ht="12.75" customHeight="1">
      <c r="A76" s="59" t="s">
        <v>267</v>
      </c>
      <c r="B76" s="60" t="s">
        <v>195</v>
      </c>
      <c r="C76" s="36" t="s">
        <v>80</v>
      </c>
      <c r="D76" s="4">
        <v>5350279.44</v>
      </c>
      <c r="E76" s="4">
        <v>3505773</v>
      </c>
      <c r="F76" s="4">
        <v>55346.76</v>
      </c>
      <c r="G76" s="4">
        <v>1329.24</v>
      </c>
      <c r="H76" s="4">
        <v>20154.84</v>
      </c>
      <c r="I76" s="4">
        <v>462417.48</v>
      </c>
      <c r="J76" s="4">
        <v>522367.92</v>
      </c>
      <c r="K76" s="14">
        <f t="shared" si="3"/>
        <v>9917668.680000002</v>
      </c>
      <c r="L76" s="4">
        <v>36973000.68</v>
      </c>
      <c r="M76" s="4">
        <v>1348733.36</v>
      </c>
      <c r="N76" s="4">
        <v>3692546.59</v>
      </c>
      <c r="O76" s="30">
        <f t="shared" si="4"/>
        <v>42014280.63</v>
      </c>
      <c r="P76" s="21">
        <f t="shared" si="5"/>
        <v>51931949.31</v>
      </c>
    </row>
    <row r="77" spans="1:16" ht="12.75" customHeight="1">
      <c r="A77" s="59" t="s">
        <v>268</v>
      </c>
      <c r="B77" s="60" t="s">
        <v>250</v>
      </c>
      <c r="C77" s="36" t="s">
        <v>81</v>
      </c>
      <c r="D77" s="4">
        <v>1451031.6</v>
      </c>
      <c r="E77" s="4">
        <v>1231673.88</v>
      </c>
      <c r="F77" s="4">
        <v>18192.24</v>
      </c>
      <c r="G77" s="4">
        <v>448.68</v>
      </c>
      <c r="H77" s="4">
        <v>6374.16</v>
      </c>
      <c r="I77" s="4">
        <v>174541.8</v>
      </c>
      <c r="J77" s="4">
        <v>323099.16</v>
      </c>
      <c r="K77" s="14">
        <f t="shared" si="3"/>
        <v>3205361.5200000005</v>
      </c>
      <c r="L77" s="4">
        <v>13674068.73</v>
      </c>
      <c r="M77" s="4">
        <v>1943206.21</v>
      </c>
      <c r="N77" s="4">
        <v>232367.03</v>
      </c>
      <c r="O77" s="30">
        <f t="shared" si="4"/>
        <v>15849641.97</v>
      </c>
      <c r="P77" s="21">
        <f t="shared" si="5"/>
        <v>19055003.490000002</v>
      </c>
    </row>
    <row r="78" spans="1:16" ht="12.75" customHeight="1">
      <c r="A78" s="59" t="s">
        <v>269</v>
      </c>
      <c r="B78" s="60" t="s">
        <v>179</v>
      </c>
      <c r="C78" s="36" t="s">
        <v>82</v>
      </c>
      <c r="D78" s="2">
        <v>6078363.6</v>
      </c>
      <c r="E78" s="2">
        <v>0</v>
      </c>
      <c r="F78" s="2">
        <v>83396.64</v>
      </c>
      <c r="G78" s="2">
        <v>1629.12</v>
      </c>
      <c r="H78" s="2">
        <v>35094.48</v>
      </c>
      <c r="I78" s="2">
        <v>0</v>
      </c>
      <c r="J78" s="2">
        <v>0</v>
      </c>
      <c r="K78" s="14">
        <f t="shared" si="3"/>
        <v>6198483.84</v>
      </c>
      <c r="L78" s="2">
        <v>80133689.01</v>
      </c>
      <c r="M78" s="4">
        <v>7364410.96</v>
      </c>
      <c r="N78" s="4">
        <v>648265.51</v>
      </c>
      <c r="O78" s="30">
        <f t="shared" si="4"/>
        <v>88146365.48</v>
      </c>
      <c r="P78" s="21">
        <f t="shared" si="5"/>
        <v>94344849.32000001</v>
      </c>
    </row>
    <row r="79" spans="1:16" ht="12.75" customHeight="1">
      <c r="A79" s="59" t="s">
        <v>269</v>
      </c>
      <c r="B79" s="60" t="s">
        <v>185</v>
      </c>
      <c r="C79" s="36" t="s">
        <v>83</v>
      </c>
      <c r="D79" s="4">
        <v>1028169</v>
      </c>
      <c r="E79" s="4">
        <v>0</v>
      </c>
      <c r="F79" s="4">
        <v>22098.24</v>
      </c>
      <c r="G79" s="4">
        <v>431.64</v>
      </c>
      <c r="H79" s="4">
        <v>9299.28</v>
      </c>
      <c r="I79" s="4">
        <v>0</v>
      </c>
      <c r="J79" s="4">
        <v>0</v>
      </c>
      <c r="K79" s="14">
        <f t="shared" si="3"/>
        <v>1059998.16</v>
      </c>
      <c r="L79" s="4">
        <v>19374055.19</v>
      </c>
      <c r="M79" s="4">
        <v>924868.31</v>
      </c>
      <c r="N79" s="4">
        <v>49234.28</v>
      </c>
      <c r="O79" s="30">
        <f t="shared" si="4"/>
        <v>20348157.78</v>
      </c>
      <c r="P79" s="21">
        <f t="shared" si="5"/>
        <v>21408155.94</v>
      </c>
    </row>
    <row r="80" spans="1:16" ht="12.75" customHeight="1">
      <c r="A80" s="59" t="s">
        <v>270</v>
      </c>
      <c r="B80" s="60" t="s">
        <v>192</v>
      </c>
      <c r="C80" s="36" t="s">
        <v>84</v>
      </c>
      <c r="D80" s="4">
        <v>1491398.04</v>
      </c>
      <c r="E80" s="4">
        <v>1204782.24</v>
      </c>
      <c r="F80" s="4">
        <v>16633.44</v>
      </c>
      <c r="G80" s="4">
        <v>422.16</v>
      </c>
      <c r="H80" s="4">
        <v>5506.32</v>
      </c>
      <c r="I80" s="4">
        <v>153218.4</v>
      </c>
      <c r="J80" s="4">
        <v>230005.92</v>
      </c>
      <c r="K80" s="14">
        <f t="shared" si="3"/>
        <v>3101966.52</v>
      </c>
      <c r="L80" s="4">
        <v>13418429.23</v>
      </c>
      <c r="M80" s="4">
        <v>1171750.37</v>
      </c>
      <c r="N80" s="4">
        <v>60036.29</v>
      </c>
      <c r="O80" s="30">
        <f t="shared" si="4"/>
        <v>14650215.89</v>
      </c>
      <c r="P80" s="21">
        <f t="shared" si="5"/>
        <v>17752182.41</v>
      </c>
    </row>
    <row r="81" spans="1:16" ht="12.75" customHeight="1">
      <c r="A81" s="59" t="s">
        <v>270</v>
      </c>
      <c r="B81" s="60" t="s">
        <v>213</v>
      </c>
      <c r="C81" s="36" t="s">
        <v>85</v>
      </c>
      <c r="D81" s="4">
        <v>5203006.2</v>
      </c>
      <c r="E81" s="4">
        <v>4332737.04</v>
      </c>
      <c r="F81" s="4">
        <v>59818.44</v>
      </c>
      <c r="G81" s="4">
        <v>1518.12</v>
      </c>
      <c r="H81" s="4">
        <v>19802.4</v>
      </c>
      <c r="I81" s="4">
        <v>536020.44</v>
      </c>
      <c r="J81" s="4">
        <v>827166</v>
      </c>
      <c r="K81" s="14">
        <f t="shared" si="3"/>
        <v>10980068.639999999</v>
      </c>
      <c r="L81" s="4">
        <v>55954283.08</v>
      </c>
      <c r="M81" s="2">
        <v>5916394.29</v>
      </c>
      <c r="N81" s="2">
        <v>908822.96</v>
      </c>
      <c r="O81" s="30">
        <f t="shared" si="4"/>
        <v>62779500.33</v>
      </c>
      <c r="P81" s="21">
        <f t="shared" si="5"/>
        <v>73759568.97</v>
      </c>
    </row>
    <row r="82" spans="1:16" ht="12.75" customHeight="1">
      <c r="A82" s="59" t="s">
        <v>271</v>
      </c>
      <c r="B82" s="60" t="s">
        <v>272</v>
      </c>
      <c r="C82" s="36" t="s">
        <v>86</v>
      </c>
      <c r="D82" s="2">
        <v>2967948.12</v>
      </c>
      <c r="E82" s="2">
        <v>2306381.4</v>
      </c>
      <c r="F82" s="2">
        <v>34066.08</v>
      </c>
      <c r="G82" s="2">
        <v>840.24</v>
      </c>
      <c r="H82" s="2">
        <v>11936.04</v>
      </c>
      <c r="I82" s="2">
        <v>328035.12</v>
      </c>
      <c r="J82" s="2">
        <v>605022.12</v>
      </c>
      <c r="K82" s="14">
        <f t="shared" si="3"/>
        <v>6254229.12</v>
      </c>
      <c r="L82" s="4">
        <v>29532363.62</v>
      </c>
      <c r="M82" s="4">
        <v>3125224.18</v>
      </c>
      <c r="N82" s="4">
        <v>156833.24</v>
      </c>
      <c r="O82" s="30">
        <f t="shared" si="4"/>
        <v>32814421.04</v>
      </c>
      <c r="P82" s="21">
        <f t="shared" si="5"/>
        <v>39068650.16</v>
      </c>
    </row>
    <row r="83" spans="1:16" ht="12.75" customHeight="1">
      <c r="A83" s="59" t="s">
        <v>273</v>
      </c>
      <c r="B83" s="60" t="s">
        <v>173</v>
      </c>
      <c r="C83" s="36" t="s">
        <v>274</v>
      </c>
      <c r="D83" s="4">
        <v>451065.84</v>
      </c>
      <c r="E83" s="4">
        <v>0</v>
      </c>
      <c r="F83" s="4">
        <v>16953.96</v>
      </c>
      <c r="G83" s="4">
        <v>331.2</v>
      </c>
      <c r="H83" s="4">
        <v>7134.48</v>
      </c>
      <c r="I83" s="4">
        <v>0</v>
      </c>
      <c r="J83" s="4">
        <v>0</v>
      </c>
      <c r="K83" s="14">
        <f t="shared" si="3"/>
        <v>475485.48000000004</v>
      </c>
      <c r="L83" s="4">
        <v>14613881.58</v>
      </c>
      <c r="M83" s="4">
        <v>1489499.6</v>
      </c>
      <c r="N83" s="4">
        <v>75220.46</v>
      </c>
      <c r="O83" s="30">
        <f t="shared" si="4"/>
        <v>16178601.64</v>
      </c>
      <c r="P83" s="21">
        <f t="shared" si="5"/>
        <v>16654087.120000001</v>
      </c>
    </row>
    <row r="84" spans="1:16" ht="12.75" customHeight="1">
      <c r="A84" s="59" t="s">
        <v>273</v>
      </c>
      <c r="B84" s="60" t="s">
        <v>183</v>
      </c>
      <c r="C84" s="36" t="s">
        <v>143</v>
      </c>
      <c r="D84" s="4">
        <v>1989783.24</v>
      </c>
      <c r="E84" s="4">
        <v>0</v>
      </c>
      <c r="F84" s="4">
        <v>33425.28</v>
      </c>
      <c r="G84" s="4">
        <v>652.92</v>
      </c>
      <c r="H84" s="4">
        <v>14065.8</v>
      </c>
      <c r="I84" s="4">
        <v>0</v>
      </c>
      <c r="J84" s="4">
        <v>0</v>
      </c>
      <c r="K84" s="14">
        <f t="shared" si="3"/>
        <v>2037927.24</v>
      </c>
      <c r="L84" s="4">
        <v>29653477.17</v>
      </c>
      <c r="M84" s="4">
        <v>2780350.45</v>
      </c>
      <c r="N84" s="4">
        <v>140374.1</v>
      </c>
      <c r="O84" s="30">
        <f t="shared" si="4"/>
        <v>32574201.720000003</v>
      </c>
      <c r="P84" s="21">
        <f t="shared" si="5"/>
        <v>34612128.96</v>
      </c>
    </row>
    <row r="85" spans="1:16" ht="12.75" customHeight="1">
      <c r="A85" s="59" t="s">
        <v>273</v>
      </c>
      <c r="B85" s="60" t="s">
        <v>192</v>
      </c>
      <c r="C85" s="36" t="s">
        <v>87</v>
      </c>
      <c r="D85" s="4">
        <v>3484778.76</v>
      </c>
      <c r="E85" s="4">
        <v>0</v>
      </c>
      <c r="F85" s="4">
        <v>45148.68</v>
      </c>
      <c r="G85" s="4">
        <v>882</v>
      </c>
      <c r="H85" s="4">
        <v>18999.24</v>
      </c>
      <c r="I85" s="4">
        <v>0</v>
      </c>
      <c r="J85" s="4">
        <v>0</v>
      </c>
      <c r="K85" s="14">
        <f t="shared" si="3"/>
        <v>3549808.68</v>
      </c>
      <c r="L85" s="2">
        <v>47387773.07</v>
      </c>
      <c r="M85" s="4">
        <v>3846129.52</v>
      </c>
      <c r="N85" s="4">
        <v>196668.86</v>
      </c>
      <c r="O85" s="30">
        <f t="shared" si="4"/>
        <v>51430571.45</v>
      </c>
      <c r="P85" s="21">
        <f t="shared" si="5"/>
        <v>54980380.13</v>
      </c>
    </row>
    <row r="86" spans="1:16" ht="12.75" customHeight="1">
      <c r="A86" s="59" t="s">
        <v>275</v>
      </c>
      <c r="B86" s="60" t="s">
        <v>214</v>
      </c>
      <c r="C86" s="36" t="s">
        <v>88</v>
      </c>
      <c r="D86" s="2">
        <v>3920234.88</v>
      </c>
      <c r="E86" s="2">
        <v>2848993.8</v>
      </c>
      <c r="F86" s="2">
        <v>48053.52</v>
      </c>
      <c r="G86" s="2">
        <v>1199.52</v>
      </c>
      <c r="H86" s="2">
        <v>15982.92</v>
      </c>
      <c r="I86" s="2">
        <v>415200.84</v>
      </c>
      <c r="J86" s="2">
        <v>522110.28</v>
      </c>
      <c r="K86" s="14">
        <f t="shared" si="3"/>
        <v>7771775.759999999</v>
      </c>
      <c r="L86" s="4">
        <v>33618928.39</v>
      </c>
      <c r="M86" s="4">
        <v>4160854.45</v>
      </c>
      <c r="N86" s="4">
        <v>208163.94</v>
      </c>
      <c r="O86" s="30">
        <f t="shared" si="4"/>
        <v>37987946.78</v>
      </c>
      <c r="P86" s="21">
        <f t="shared" si="5"/>
        <v>45759722.54</v>
      </c>
    </row>
    <row r="87" spans="1:16" ht="12.75" customHeight="1">
      <c r="A87" s="59" t="s">
        <v>276</v>
      </c>
      <c r="B87" s="60" t="s">
        <v>277</v>
      </c>
      <c r="C87" s="36" t="s">
        <v>89</v>
      </c>
      <c r="D87" s="4">
        <v>997951.08</v>
      </c>
      <c r="E87" s="4">
        <v>831916.08</v>
      </c>
      <c r="F87" s="4">
        <v>12287.76</v>
      </c>
      <c r="G87" s="4">
        <v>303.12</v>
      </c>
      <c r="H87" s="4">
        <v>4305.36</v>
      </c>
      <c r="I87" s="4">
        <v>120535.92</v>
      </c>
      <c r="J87" s="4">
        <v>218232.6</v>
      </c>
      <c r="K87" s="14">
        <f t="shared" si="3"/>
        <v>2185531.92</v>
      </c>
      <c r="L87" s="4">
        <v>9262996.35</v>
      </c>
      <c r="M87" s="4">
        <v>1823077.28</v>
      </c>
      <c r="N87" s="4">
        <v>89393.33</v>
      </c>
      <c r="O87" s="30">
        <f t="shared" si="4"/>
        <v>11175466.959999999</v>
      </c>
      <c r="P87" s="21">
        <f t="shared" si="5"/>
        <v>13360998.879999999</v>
      </c>
    </row>
    <row r="88" spans="1:16" ht="12.75" customHeight="1">
      <c r="A88" s="59" t="s">
        <v>278</v>
      </c>
      <c r="B88" s="60" t="s">
        <v>192</v>
      </c>
      <c r="C88" s="36" t="s">
        <v>90</v>
      </c>
      <c r="D88" s="4">
        <v>1514136.72</v>
      </c>
      <c r="E88" s="4">
        <v>1713056.4</v>
      </c>
      <c r="F88" s="4">
        <v>23991.72</v>
      </c>
      <c r="G88" s="4">
        <v>545.76</v>
      </c>
      <c r="H88" s="4">
        <v>9591.48</v>
      </c>
      <c r="I88" s="4">
        <v>175691.76</v>
      </c>
      <c r="J88" s="4">
        <v>279301.08</v>
      </c>
      <c r="K88" s="14">
        <f t="shared" si="3"/>
        <v>3716314.92</v>
      </c>
      <c r="L88" s="4">
        <v>20556686.01</v>
      </c>
      <c r="M88" s="2">
        <v>356184.14</v>
      </c>
      <c r="N88" s="2">
        <v>78550.39</v>
      </c>
      <c r="O88" s="30">
        <f t="shared" si="4"/>
        <v>20991420.540000003</v>
      </c>
      <c r="P88" s="21">
        <f t="shared" si="5"/>
        <v>24707735.46</v>
      </c>
    </row>
    <row r="89" spans="1:16" ht="12.75" customHeight="1">
      <c r="A89" s="59" t="s">
        <v>278</v>
      </c>
      <c r="B89" s="60" t="s">
        <v>215</v>
      </c>
      <c r="C89" s="36" t="s">
        <v>91</v>
      </c>
      <c r="D89" s="4">
        <v>12890442.72</v>
      </c>
      <c r="E89" s="4">
        <v>9341845.8</v>
      </c>
      <c r="F89" s="4">
        <v>130834.56</v>
      </c>
      <c r="G89" s="4">
        <v>2976.12</v>
      </c>
      <c r="H89" s="4">
        <v>52305.24</v>
      </c>
      <c r="I89" s="4">
        <v>1319224.2</v>
      </c>
      <c r="J89" s="4">
        <v>1523118.48</v>
      </c>
      <c r="K89" s="14">
        <f t="shared" si="3"/>
        <v>25260747.12</v>
      </c>
      <c r="L89" s="4">
        <v>257725602.35</v>
      </c>
      <c r="M89" s="4">
        <v>13931377.67</v>
      </c>
      <c r="N89" s="4">
        <v>1066323</v>
      </c>
      <c r="O89" s="30">
        <f t="shared" si="4"/>
        <v>272723303.02</v>
      </c>
      <c r="P89" s="21">
        <f t="shared" si="5"/>
        <v>297984050.14</v>
      </c>
    </row>
    <row r="90" spans="1:16" ht="12.75" customHeight="1">
      <c r="A90" s="59" t="s">
        <v>279</v>
      </c>
      <c r="B90" s="60" t="s">
        <v>280</v>
      </c>
      <c r="C90" s="36" t="s">
        <v>92</v>
      </c>
      <c r="D90" s="2">
        <v>873832.68</v>
      </c>
      <c r="E90" s="2">
        <v>608980.68</v>
      </c>
      <c r="F90" s="2">
        <v>8994.84</v>
      </c>
      <c r="G90" s="2">
        <v>221.88</v>
      </c>
      <c r="H90" s="2">
        <v>3151.68</v>
      </c>
      <c r="I90" s="2">
        <v>92026.32</v>
      </c>
      <c r="J90" s="2">
        <v>159751.08</v>
      </c>
      <c r="K90" s="14">
        <f t="shared" si="3"/>
        <v>1746959.1600000001</v>
      </c>
      <c r="L90" s="2">
        <v>5634212.6</v>
      </c>
      <c r="M90" s="4">
        <v>669950.71</v>
      </c>
      <c r="N90" s="4">
        <v>34136.33</v>
      </c>
      <c r="O90" s="30">
        <f t="shared" si="4"/>
        <v>6338299.64</v>
      </c>
      <c r="P90" s="21">
        <f t="shared" si="5"/>
        <v>8085258.8</v>
      </c>
    </row>
    <row r="91" spans="1:16" ht="12.75" customHeight="1">
      <c r="A91" s="59" t="s">
        <v>281</v>
      </c>
      <c r="B91" s="60" t="s">
        <v>282</v>
      </c>
      <c r="C91" s="36" t="s">
        <v>93</v>
      </c>
      <c r="D91" s="4">
        <v>1703859.84</v>
      </c>
      <c r="E91" s="4">
        <v>1746258</v>
      </c>
      <c r="F91" s="4">
        <v>25358.88</v>
      </c>
      <c r="G91" s="4">
        <v>598.2</v>
      </c>
      <c r="H91" s="4">
        <v>8753.52</v>
      </c>
      <c r="I91" s="4">
        <v>250317.6</v>
      </c>
      <c r="J91" s="4">
        <v>266076</v>
      </c>
      <c r="K91" s="14">
        <f t="shared" si="3"/>
        <v>4001222.04</v>
      </c>
      <c r="L91" s="4">
        <v>16860273.42</v>
      </c>
      <c r="M91" s="4">
        <v>1820950.56</v>
      </c>
      <c r="N91" s="4">
        <v>91136.52</v>
      </c>
      <c r="O91" s="30">
        <f t="shared" si="4"/>
        <v>18772360.5</v>
      </c>
      <c r="P91" s="21">
        <f t="shared" si="5"/>
        <v>22773582.54</v>
      </c>
    </row>
    <row r="92" spans="1:16" ht="12.75" customHeight="1">
      <c r="A92" s="59" t="s">
        <v>281</v>
      </c>
      <c r="B92" s="60" t="s">
        <v>259</v>
      </c>
      <c r="C92" s="36" t="s">
        <v>94</v>
      </c>
      <c r="D92" s="4">
        <v>2844193.56</v>
      </c>
      <c r="E92" s="4">
        <v>2181849.24</v>
      </c>
      <c r="F92" s="4">
        <v>31684.44</v>
      </c>
      <c r="G92" s="4">
        <v>747.36</v>
      </c>
      <c r="H92" s="4">
        <v>10936.92</v>
      </c>
      <c r="I92" s="4">
        <v>274774.2</v>
      </c>
      <c r="J92" s="4">
        <v>332446.68</v>
      </c>
      <c r="K92" s="14">
        <f t="shared" si="3"/>
        <v>5676632.400000001</v>
      </c>
      <c r="L92" s="4">
        <v>25802554.6</v>
      </c>
      <c r="M92" s="4">
        <v>2817900.8</v>
      </c>
      <c r="N92" s="4">
        <v>140276.33</v>
      </c>
      <c r="O92" s="30">
        <f t="shared" si="4"/>
        <v>28760731.73</v>
      </c>
      <c r="P92" s="21">
        <f t="shared" si="5"/>
        <v>34437364.13</v>
      </c>
    </row>
    <row r="93" spans="1:16" ht="12.75" customHeight="1">
      <c r="A93" s="59" t="s">
        <v>283</v>
      </c>
      <c r="B93" s="60" t="s">
        <v>284</v>
      </c>
      <c r="C93" s="36" t="s">
        <v>95</v>
      </c>
      <c r="D93" s="4">
        <v>776121.24</v>
      </c>
      <c r="E93" s="4">
        <v>569274.96</v>
      </c>
      <c r="F93" s="4">
        <v>8317.8</v>
      </c>
      <c r="G93" s="4">
        <v>183.36</v>
      </c>
      <c r="H93" s="4">
        <v>2734.68</v>
      </c>
      <c r="I93" s="4">
        <v>89617.32</v>
      </c>
      <c r="J93" s="4">
        <v>117850.08</v>
      </c>
      <c r="K93" s="14">
        <f t="shared" si="3"/>
        <v>1564099.4400000002</v>
      </c>
      <c r="L93" s="4">
        <v>5089521.07</v>
      </c>
      <c r="M93" s="4">
        <v>779227.96</v>
      </c>
      <c r="N93" s="4">
        <v>38831.72</v>
      </c>
      <c r="O93" s="30">
        <f t="shared" si="4"/>
        <v>5907580.75</v>
      </c>
      <c r="P93" s="21">
        <f t="shared" si="5"/>
        <v>7471680.19</v>
      </c>
    </row>
    <row r="94" spans="1:16" ht="12.75" customHeight="1">
      <c r="A94" s="59" t="s">
        <v>285</v>
      </c>
      <c r="B94" s="60" t="s">
        <v>286</v>
      </c>
      <c r="C94" s="36" t="s">
        <v>144</v>
      </c>
      <c r="D94" s="2">
        <v>958922.04</v>
      </c>
      <c r="E94" s="2">
        <v>1153739.52</v>
      </c>
      <c r="F94" s="2">
        <v>13660.8</v>
      </c>
      <c r="G94" s="2">
        <v>320.16</v>
      </c>
      <c r="H94" s="2">
        <v>5504.88</v>
      </c>
      <c r="I94" s="2">
        <v>197331.6</v>
      </c>
      <c r="J94" s="2">
        <v>287039.04</v>
      </c>
      <c r="K94" s="14">
        <f t="shared" si="3"/>
        <v>2616518.04</v>
      </c>
      <c r="L94" s="4">
        <v>13716423.32</v>
      </c>
      <c r="M94" s="4">
        <v>1532972.32</v>
      </c>
      <c r="N94" s="4">
        <v>131131.41</v>
      </c>
      <c r="O94" s="30">
        <f t="shared" si="4"/>
        <v>15380527.05</v>
      </c>
      <c r="P94" s="21">
        <f t="shared" si="5"/>
        <v>17997045.09</v>
      </c>
    </row>
    <row r="95" spans="1:16" ht="12.75" customHeight="1">
      <c r="A95" s="59" t="s">
        <v>285</v>
      </c>
      <c r="B95" s="60" t="s">
        <v>287</v>
      </c>
      <c r="C95" s="36" t="s">
        <v>96</v>
      </c>
      <c r="D95" s="4">
        <v>2224876.32</v>
      </c>
      <c r="E95" s="4">
        <v>1092175.56</v>
      </c>
      <c r="F95" s="4">
        <v>12931.92</v>
      </c>
      <c r="G95" s="4">
        <v>303.12</v>
      </c>
      <c r="H95" s="4">
        <v>5211.12</v>
      </c>
      <c r="I95" s="4">
        <v>200836.92</v>
      </c>
      <c r="J95" s="4">
        <v>271722.48</v>
      </c>
      <c r="K95" s="14">
        <f t="shared" si="3"/>
        <v>3808057.44</v>
      </c>
      <c r="L95" s="4">
        <v>11714581.9</v>
      </c>
      <c r="M95" s="2">
        <v>1472008.54</v>
      </c>
      <c r="N95" s="2">
        <v>460832.52</v>
      </c>
      <c r="O95" s="30">
        <f t="shared" si="4"/>
        <v>13647422.96</v>
      </c>
      <c r="P95" s="21">
        <f t="shared" si="5"/>
        <v>17455480.400000002</v>
      </c>
    </row>
    <row r="96" spans="1:16" ht="12.75" customHeight="1">
      <c r="A96" s="59" t="s">
        <v>288</v>
      </c>
      <c r="B96" s="60" t="s">
        <v>289</v>
      </c>
      <c r="C96" s="36" t="s">
        <v>151</v>
      </c>
      <c r="D96" s="4">
        <v>879775.92</v>
      </c>
      <c r="E96" s="4">
        <v>1130045.16</v>
      </c>
      <c r="F96" s="4">
        <v>16347.36</v>
      </c>
      <c r="G96" s="4">
        <v>369.48</v>
      </c>
      <c r="H96" s="4">
        <v>5964.72</v>
      </c>
      <c r="I96" s="4">
        <v>192229.92</v>
      </c>
      <c r="J96" s="4">
        <v>177724.8</v>
      </c>
      <c r="K96" s="14">
        <f t="shared" si="3"/>
        <v>2402457.36</v>
      </c>
      <c r="L96" s="4">
        <v>13138807.81</v>
      </c>
      <c r="M96" s="4">
        <v>925553.4</v>
      </c>
      <c r="N96" s="4">
        <v>511162.66</v>
      </c>
      <c r="O96" s="30">
        <f t="shared" si="4"/>
        <v>14575523.870000001</v>
      </c>
      <c r="P96" s="21">
        <f t="shared" si="5"/>
        <v>16977981.23</v>
      </c>
    </row>
    <row r="97" spans="1:16" ht="12.75" customHeight="1">
      <c r="A97" s="59" t="s">
        <v>288</v>
      </c>
      <c r="B97" s="60" t="s">
        <v>290</v>
      </c>
      <c r="C97" s="36" t="s">
        <v>142</v>
      </c>
      <c r="D97" s="4">
        <v>962478.6</v>
      </c>
      <c r="E97" s="4">
        <v>1164256.92</v>
      </c>
      <c r="F97" s="4">
        <v>16842.24</v>
      </c>
      <c r="G97" s="4">
        <v>380.64</v>
      </c>
      <c r="H97" s="4">
        <v>6145.32</v>
      </c>
      <c r="I97" s="4">
        <v>147075.96</v>
      </c>
      <c r="J97" s="4">
        <v>183105.36</v>
      </c>
      <c r="K97" s="14">
        <f t="shared" si="3"/>
        <v>2480285.04</v>
      </c>
      <c r="L97" s="2">
        <v>12558257.58</v>
      </c>
      <c r="M97" s="4">
        <v>1463773.45</v>
      </c>
      <c r="N97" s="4">
        <v>72674.67</v>
      </c>
      <c r="O97" s="30">
        <f t="shared" si="4"/>
        <v>14094705.7</v>
      </c>
      <c r="P97" s="21">
        <f t="shared" si="5"/>
        <v>16574990.739999998</v>
      </c>
    </row>
    <row r="98" spans="1:16" ht="12.75" customHeight="1">
      <c r="A98" s="59" t="s">
        <v>288</v>
      </c>
      <c r="B98" s="60" t="s">
        <v>291</v>
      </c>
      <c r="C98" s="36" t="s">
        <v>97</v>
      </c>
      <c r="D98" s="2">
        <v>17168124.84</v>
      </c>
      <c r="E98" s="2">
        <v>11399539.68</v>
      </c>
      <c r="F98" s="2">
        <v>164907.12</v>
      </c>
      <c r="G98" s="2">
        <v>3726.72</v>
      </c>
      <c r="H98" s="2">
        <v>60170.52</v>
      </c>
      <c r="I98" s="2">
        <v>1787816.88</v>
      </c>
      <c r="J98" s="2">
        <v>1792832.28</v>
      </c>
      <c r="K98" s="14">
        <f t="shared" si="3"/>
        <v>32377118.04</v>
      </c>
      <c r="L98" s="4">
        <v>273281861.6</v>
      </c>
      <c r="M98" s="4">
        <v>23247275.55</v>
      </c>
      <c r="N98" s="4">
        <v>3926242.11</v>
      </c>
      <c r="O98" s="30">
        <f t="shared" si="4"/>
        <v>300455379.26000005</v>
      </c>
      <c r="P98" s="21">
        <f t="shared" si="5"/>
        <v>332832497.3000001</v>
      </c>
    </row>
    <row r="99" spans="1:16" ht="12.75" customHeight="1">
      <c r="A99" s="59" t="s">
        <v>292</v>
      </c>
      <c r="B99" s="60" t="s">
        <v>293</v>
      </c>
      <c r="C99" s="36" t="s">
        <v>98</v>
      </c>
      <c r="D99" s="4">
        <v>6653754</v>
      </c>
      <c r="E99" s="4">
        <v>4725087.6</v>
      </c>
      <c r="F99" s="4">
        <v>69791.28</v>
      </c>
      <c r="G99" s="4">
        <v>1721.4</v>
      </c>
      <c r="H99" s="4">
        <v>24453.48</v>
      </c>
      <c r="I99" s="4">
        <v>626786.64</v>
      </c>
      <c r="J99" s="4">
        <v>1239509.88</v>
      </c>
      <c r="K99" s="14">
        <f t="shared" si="3"/>
        <v>13341104.280000001</v>
      </c>
      <c r="L99" s="4">
        <v>58590967.05</v>
      </c>
      <c r="M99" s="4">
        <v>6141357.86</v>
      </c>
      <c r="N99" s="4">
        <v>1469140.69</v>
      </c>
      <c r="O99" s="30">
        <f t="shared" si="4"/>
        <v>66201465.599999994</v>
      </c>
      <c r="P99" s="21">
        <f t="shared" si="5"/>
        <v>79542569.88</v>
      </c>
    </row>
    <row r="100" spans="1:16" ht="12.75" customHeight="1">
      <c r="A100" s="59" t="s">
        <v>294</v>
      </c>
      <c r="B100" s="60" t="s">
        <v>295</v>
      </c>
      <c r="C100" s="36" t="s">
        <v>99</v>
      </c>
      <c r="D100" s="4">
        <v>1145284.08</v>
      </c>
      <c r="E100" s="4">
        <v>991461.24</v>
      </c>
      <c r="F100" s="4">
        <v>14644.32</v>
      </c>
      <c r="G100" s="4">
        <v>361.2</v>
      </c>
      <c r="H100" s="4">
        <v>5131.08</v>
      </c>
      <c r="I100" s="4">
        <v>143116.32</v>
      </c>
      <c r="J100" s="4">
        <v>260085.36</v>
      </c>
      <c r="K100" s="14">
        <f t="shared" si="3"/>
        <v>2560083.6</v>
      </c>
      <c r="L100" s="4">
        <v>11087568.33</v>
      </c>
      <c r="M100" s="4">
        <v>1445219.06</v>
      </c>
      <c r="N100" s="4">
        <v>71874.5</v>
      </c>
      <c r="O100" s="30">
        <f t="shared" si="4"/>
        <v>12604661.89</v>
      </c>
      <c r="P100" s="21">
        <f t="shared" si="5"/>
        <v>15164745.49</v>
      </c>
    </row>
    <row r="101" spans="1:16" ht="12.75" customHeight="1">
      <c r="A101" s="59" t="s">
        <v>296</v>
      </c>
      <c r="B101" s="60" t="s">
        <v>297</v>
      </c>
      <c r="C101" s="36" t="s">
        <v>100</v>
      </c>
      <c r="D101" s="4">
        <v>14812439.28</v>
      </c>
      <c r="E101" s="4">
        <v>10794702.36</v>
      </c>
      <c r="F101" s="4">
        <v>157724.64</v>
      </c>
      <c r="G101" s="4">
        <v>3476.28</v>
      </c>
      <c r="H101" s="4">
        <v>51856.08</v>
      </c>
      <c r="I101" s="4">
        <v>1394167.56</v>
      </c>
      <c r="J101" s="4">
        <v>2234694.96</v>
      </c>
      <c r="K101" s="14">
        <f t="shared" si="3"/>
        <v>29449061.16</v>
      </c>
      <c r="L101" s="4">
        <v>209839422.88</v>
      </c>
      <c r="M101" s="4">
        <v>16705911</v>
      </c>
      <c r="N101" s="4">
        <v>832334.26</v>
      </c>
      <c r="O101" s="30">
        <f t="shared" si="4"/>
        <v>227377668.14</v>
      </c>
      <c r="P101" s="21">
        <f t="shared" si="5"/>
        <v>256826729.29999998</v>
      </c>
    </row>
    <row r="102" spans="4:16" ht="12.75">
      <c r="D102" s="3"/>
      <c r="J102" s="3"/>
      <c r="K102" s="3"/>
      <c r="L102" s="3"/>
      <c r="M102" s="3"/>
      <c r="N102" s="3"/>
      <c r="O102" s="5">
        <f>SUM(O5:O101)</f>
        <v>5965588077.12</v>
      </c>
      <c r="P102" s="5"/>
    </row>
    <row r="103" spans="6:16" ht="12.75">
      <c r="F103" s="5"/>
      <c r="G103" s="5"/>
      <c r="H103" s="5"/>
      <c r="I103" s="5"/>
      <c r="J103" s="15"/>
      <c r="K103" s="3"/>
      <c r="L103" s="3"/>
      <c r="M103" s="3"/>
      <c r="N103" s="3"/>
      <c r="O103" s="3">
        <v>5966078770</v>
      </c>
      <c r="P103" s="3"/>
    </row>
    <row r="104" spans="6:16" ht="12.75">
      <c r="F104" s="5"/>
      <c r="G104" s="5"/>
      <c r="H104" s="5"/>
      <c r="I104" s="5"/>
      <c r="J104" s="15"/>
      <c r="K104" s="3"/>
      <c r="L104" s="3"/>
      <c r="M104" s="3"/>
      <c r="N104" s="3"/>
      <c r="O104" s="5">
        <f>+O103-O102</f>
        <v>490692.88000011444</v>
      </c>
      <c r="P104" s="3"/>
    </row>
    <row r="105" spans="6:16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P105" s="3"/>
    </row>
    <row r="106" spans="6:16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P106" s="3"/>
    </row>
    <row r="107" spans="6:16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P107" s="3"/>
    </row>
    <row r="108" spans="6:16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P108" s="3"/>
    </row>
    <row r="109" spans="6:16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P109" s="3"/>
    </row>
    <row r="110" spans="6:16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P110" s="3"/>
    </row>
    <row r="111" spans="6:16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P111" s="3"/>
    </row>
    <row r="112" spans="6:16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P112" s="3"/>
    </row>
    <row r="113" spans="6:16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P113" s="3"/>
    </row>
    <row r="114" spans="6:16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P114" s="3"/>
    </row>
    <row r="115" spans="6:16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P115" s="3"/>
    </row>
    <row r="116" spans="6:16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P116" s="3"/>
    </row>
    <row r="117" spans="6:16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P117" s="3"/>
    </row>
    <row r="118" spans="6:16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P118" s="3"/>
    </row>
    <row r="119" spans="6:16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P119" s="3"/>
    </row>
    <row r="120" spans="6:16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P120" s="3"/>
    </row>
    <row r="121" spans="6:16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P121" s="3"/>
    </row>
    <row r="122" spans="6:16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P122" s="3"/>
    </row>
    <row r="123" spans="6:16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P123" s="3"/>
    </row>
    <row r="124" spans="6:16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P124" s="3"/>
    </row>
    <row r="125" spans="6:16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P125" s="3"/>
    </row>
    <row r="126" spans="6:16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P126" s="3"/>
    </row>
    <row r="127" spans="6:16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P127" s="3"/>
    </row>
    <row r="128" spans="6:16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P128" s="3"/>
    </row>
    <row r="129" spans="6:16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P129" s="3"/>
    </row>
    <row r="130" spans="6:16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P130" s="3"/>
    </row>
    <row r="131" spans="6:16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P131" s="3"/>
    </row>
    <row r="132" spans="6:16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P132" s="3"/>
    </row>
    <row r="133" spans="6:16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P133" s="3"/>
    </row>
    <row r="134" spans="6:16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P134" s="3"/>
    </row>
    <row r="135" spans="6:16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P135" s="3"/>
    </row>
    <row r="136" spans="6:16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P136" s="3"/>
    </row>
    <row r="137" spans="6:16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P137" s="3"/>
    </row>
    <row r="138" spans="6:16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P138" s="3"/>
    </row>
    <row r="139" spans="6:16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P139" s="3"/>
    </row>
    <row r="140" spans="6:16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P140" s="3"/>
    </row>
    <row r="141" spans="6:16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P141" s="3"/>
    </row>
    <row r="142" spans="6:16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P142" s="3"/>
    </row>
    <row r="143" spans="6:16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P143" s="3"/>
    </row>
    <row r="144" spans="6:16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P144" s="3"/>
    </row>
    <row r="145" spans="6:16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P145" s="3"/>
    </row>
    <row r="146" spans="6:16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P146" s="3"/>
    </row>
    <row r="147" spans="6:16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P147" s="3"/>
    </row>
    <row r="148" spans="6:16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P148" s="3"/>
    </row>
    <row r="149" spans="6:16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P149" s="3"/>
    </row>
    <row r="150" spans="6:16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P150" s="3"/>
    </row>
    <row r="151" spans="6:16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P151" s="3"/>
    </row>
    <row r="152" spans="6:16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P152" s="3"/>
    </row>
    <row r="153" spans="6:16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P153" s="3"/>
    </row>
    <row r="154" spans="6:16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P154" s="3"/>
    </row>
    <row r="155" spans="6:16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P155" s="3"/>
    </row>
    <row r="156" spans="6:16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P156" s="3"/>
    </row>
    <row r="157" spans="6:16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P157" s="3"/>
    </row>
    <row r="158" spans="6:16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P158" s="3"/>
    </row>
    <row r="159" spans="6:16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P159" s="3"/>
    </row>
    <row r="160" spans="6:16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P160" s="3"/>
    </row>
    <row r="161" spans="6:16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P161" s="3"/>
    </row>
    <row r="162" spans="6:16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P162" s="3"/>
    </row>
    <row r="163" spans="6:16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P163" s="3"/>
    </row>
    <row r="164" spans="6:16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P164" s="3"/>
    </row>
    <row r="165" spans="6:16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P165" s="3"/>
    </row>
    <row r="166" spans="6:16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P166" s="3"/>
    </row>
    <row r="167" spans="6:16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P167" s="3"/>
    </row>
    <row r="168" spans="6:16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P168" s="3"/>
    </row>
    <row r="169" spans="6:16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P169" s="3"/>
    </row>
    <row r="170" spans="6:16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P170" s="3"/>
    </row>
    <row r="171" spans="6:16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P171" s="3"/>
    </row>
    <row r="172" spans="6:16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P172" s="3"/>
    </row>
    <row r="173" spans="6:16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P173" s="3"/>
    </row>
    <row r="174" spans="6:16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P174" s="3"/>
    </row>
    <row r="175" spans="6:16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P175" s="3"/>
    </row>
    <row r="176" spans="6:16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P176" s="3"/>
    </row>
    <row r="177" spans="6:16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P177" s="3"/>
    </row>
    <row r="178" spans="6:16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P178" s="3"/>
    </row>
    <row r="179" spans="6:16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P179" s="3"/>
    </row>
    <row r="180" spans="6:16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P180" s="3"/>
    </row>
    <row r="181" spans="6:16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P181" s="3"/>
    </row>
    <row r="182" spans="6:16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P182" s="3"/>
    </row>
    <row r="183" spans="6:16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P183" s="3"/>
    </row>
    <row r="184" spans="6:16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P184" s="3"/>
    </row>
    <row r="185" spans="6:16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P185" s="3"/>
    </row>
    <row r="186" spans="6:16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P186" s="3"/>
    </row>
    <row r="187" spans="6:16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P187" s="3"/>
    </row>
    <row r="188" spans="6:16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P188" s="3"/>
    </row>
    <row r="189" spans="6:16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P189" s="3"/>
    </row>
    <row r="190" spans="6:16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P190" s="3"/>
    </row>
    <row r="191" spans="6:16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P191" s="3"/>
    </row>
    <row r="192" spans="6:16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P192" s="3"/>
    </row>
    <row r="193" spans="6:16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P193" s="3"/>
    </row>
    <row r="194" spans="6:16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P194" s="3"/>
    </row>
    <row r="195" spans="6:16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P195" s="3"/>
    </row>
    <row r="196" spans="6:16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P196" s="3"/>
    </row>
    <row r="197" spans="6:16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P197" s="3"/>
    </row>
    <row r="198" spans="6:16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P198" s="3"/>
    </row>
    <row r="199" spans="6:16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P199" s="3"/>
    </row>
    <row r="200" spans="6:16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P200" s="3"/>
    </row>
    <row r="201" spans="6:16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P201" s="3"/>
    </row>
    <row r="202" spans="6:16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P276" s="3"/>
    </row>
    <row r="277" spans="6:16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P277" s="3"/>
    </row>
    <row r="278" spans="6:16" ht="12.75">
      <c r="F278" s="5"/>
      <c r="G278" s="5"/>
      <c r="H278" s="5"/>
      <c r="I278" s="5"/>
      <c r="J278" s="15"/>
      <c r="K278" s="3"/>
      <c r="L278" s="3"/>
      <c r="M278" s="3"/>
      <c r="N278" s="3"/>
      <c r="O278" s="3"/>
      <c r="P278" s="3"/>
    </row>
    <row r="279" spans="6:16" ht="12.75">
      <c r="F279" s="5"/>
      <c r="G279" s="5"/>
      <c r="H279" s="5"/>
      <c r="I279" s="5"/>
      <c r="J279" s="15"/>
      <c r="K279" s="3"/>
      <c r="L279" s="3"/>
      <c r="M279" s="3"/>
      <c r="N279" s="3"/>
      <c r="O279" s="3"/>
      <c r="P279" s="3"/>
    </row>
    <row r="280" spans="6:16" ht="12.75">
      <c r="F280" s="5"/>
      <c r="G280" s="5"/>
      <c r="H280" s="5"/>
      <c r="I280" s="5"/>
      <c r="J280" s="15"/>
      <c r="K280" s="3"/>
      <c r="L280" s="3"/>
      <c r="M280" s="3"/>
      <c r="N280" s="3"/>
      <c r="O280" s="3"/>
      <c r="P280" s="3"/>
    </row>
    <row r="281" spans="6:16" ht="12.75">
      <c r="F281" s="5"/>
      <c r="G281" s="5"/>
      <c r="H281" s="5"/>
      <c r="I281" s="5"/>
      <c r="J281" s="15"/>
      <c r="K281" s="3"/>
      <c r="L281" s="3"/>
      <c r="M281" s="3"/>
      <c r="N281" s="3"/>
      <c r="O281" s="3"/>
      <c r="P281" s="3"/>
    </row>
    <row r="282" spans="6:16" ht="12.75">
      <c r="F282" s="5"/>
      <c r="G282" s="5"/>
      <c r="H282" s="5"/>
      <c r="I282" s="5"/>
      <c r="J282" s="15"/>
      <c r="K282" s="3"/>
      <c r="L282" s="3"/>
      <c r="M282" s="3"/>
      <c r="N282" s="3"/>
      <c r="O282" s="3"/>
      <c r="P282" s="3"/>
    </row>
  </sheetData>
  <sheetProtection/>
  <mergeCells count="13">
    <mergeCell ref="I2:I3"/>
    <mergeCell ref="L2:O2"/>
    <mergeCell ref="G2:G3"/>
    <mergeCell ref="D1:P1"/>
    <mergeCell ref="A2:B4"/>
    <mergeCell ref="C2:C4"/>
    <mergeCell ref="D2:D3"/>
    <mergeCell ref="E2:E3"/>
    <mergeCell ref="P2:P3"/>
    <mergeCell ref="J2:J3"/>
    <mergeCell ref="K2:K3"/>
    <mergeCell ref="F2:F3"/>
    <mergeCell ref="H2:H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JMPIÑERO</dc:creator>
  <cp:keywords/>
  <dc:description/>
  <cp:lastModifiedBy>Bartolomé de la Huerta, Luis</cp:lastModifiedBy>
  <cp:lastPrinted>2012-06-12T15:52:42Z</cp:lastPrinted>
  <dcterms:created xsi:type="dcterms:W3CDTF">2007-01-24T11:31:51Z</dcterms:created>
  <dcterms:modified xsi:type="dcterms:W3CDTF">2013-01-17T08:04:48Z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JM Piñero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183;#</vt:lpwstr>
  </property>
  <property fmtid="{D5CDD505-2E9C-101B-9397-08002B2CF9AE}" pid="12" name="CategoriasPorOrganigrama">
    <vt:lpwstr>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2013-01-17T00:00:00Z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MinhacAutor">
    <vt:lpwstr/>
  </property>
  <property fmtid="{D5CDD505-2E9C-101B-9397-08002B2CF9AE}" pid="35" name="MinhacDescripción">
    <vt:lpwstr/>
  </property>
  <property fmtid="{D5CDD505-2E9C-101B-9397-08002B2CF9AE}" pid="36" name="MinhacCargo del Responsable">
    <vt:lpwstr/>
  </property>
  <property fmtid="{D5CDD505-2E9C-101B-9397-08002B2CF9AE}" pid="37" name="MinhacUnidad Responsable">
    <vt:lpwstr/>
  </property>
  <property fmtid="{D5CDD505-2E9C-101B-9397-08002B2CF9AE}" pid="38" name="MinhacCentroDirectivo">
    <vt:lpwstr>3;#</vt:lpwstr>
  </property>
  <property fmtid="{D5CDD505-2E9C-101B-9397-08002B2CF9AE}" pid="39" name="ContentTypeId">
    <vt:lpwstr>0x0101003CD58CDD608044B4830326AB27386A3A</vt:lpwstr>
  </property>
  <property fmtid="{D5CDD505-2E9C-101B-9397-08002B2CF9AE}" pid="40" name="MinhacCategoriasPorOrganigrama">
    <vt:lpwstr>111;#</vt:lpwstr>
  </property>
  <property fmtid="{D5CDD505-2E9C-101B-9397-08002B2CF9AE}" pid="41" name="MinhacFechaInfo">
    <vt:lpwstr>2013-01-17T00:00:00Z</vt:lpwstr>
  </property>
  <property fmtid="{D5CDD505-2E9C-101B-9397-08002B2CF9AE}" pid="42" name="MinhacCategoriasGeneral">
    <vt:lpwstr>183;#</vt:lpwstr>
  </property>
  <property fmtid="{D5CDD505-2E9C-101B-9397-08002B2CF9AE}" pid="43" name="MinhacPalabras clave">
    <vt:lpwstr/>
  </property>
  <property fmtid="{D5CDD505-2E9C-101B-9397-08002B2CF9AE}" pid="44" name="MinPortalIdiomaDocumentos">
    <vt:lpwstr>Español</vt:lpwstr>
  </property>
  <property fmtid="{D5CDD505-2E9C-101B-9397-08002B2CF9AE}" pid="45" name="Fecha Caducidad">
    <vt:lpwstr/>
  </property>
  <property fmtid="{D5CDD505-2E9C-101B-9397-08002B2CF9AE}" pid="46" name="MinhacPrioridad">
    <vt:lpwstr/>
  </property>
  <property fmtid="{D5CDD505-2E9C-101B-9397-08002B2CF9AE}" pid="47" name="MinhacFecha_NotaPrensa">
    <vt:lpwstr/>
  </property>
  <property fmtid="{D5CDD505-2E9C-101B-9397-08002B2CF9AE}" pid="48" name="MinhacNumNorma">
    <vt:lpwstr/>
  </property>
  <property fmtid="{D5CDD505-2E9C-101B-9397-08002B2CF9AE}" pid="49" name="ActoRecurrido">
    <vt:lpwstr/>
  </property>
  <property fmtid="{D5CDD505-2E9C-101B-9397-08002B2CF9AE}" pid="50" name="NumeroResolucion">
    <vt:lpwstr/>
  </property>
  <property fmtid="{D5CDD505-2E9C-101B-9397-08002B2CF9AE}" pid="51" name="CorreoElectronico">
    <vt:lpwstr/>
  </property>
  <property fmtid="{D5CDD505-2E9C-101B-9397-08002B2CF9AE}" pid="52" name="DescripcionDocumentoAdjunto">
    <vt:lpwstr/>
  </property>
  <property fmtid="{D5CDD505-2E9C-101B-9397-08002B2CF9AE}" pid="53" name="MinhacClave">
    <vt:lpwstr/>
  </property>
  <property fmtid="{D5CDD505-2E9C-101B-9397-08002B2CF9AE}" pid="54" name="FechaResolucion">
    <vt:lpwstr/>
  </property>
  <property fmtid="{D5CDD505-2E9C-101B-9397-08002B2CF9AE}" pid="55" name="AmbitoTerritorial">
    <vt:lpwstr/>
  </property>
  <property fmtid="{D5CDD505-2E9C-101B-9397-08002B2CF9AE}" pid="56" name="Solicitante">
    <vt:lpwstr/>
  </property>
  <property fmtid="{D5CDD505-2E9C-101B-9397-08002B2CF9AE}" pid="57" name="NumeroExpedienteRecurso">
    <vt:lpwstr/>
  </property>
  <property fmtid="{D5CDD505-2E9C-101B-9397-08002B2CF9AE}" pid="58" name="TipoResolucion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Descripcion">
    <vt:lpwstr/>
  </property>
  <property fmtid="{D5CDD505-2E9C-101B-9397-08002B2CF9AE}" pid="62" name="MinhacFechaBOE">
    <vt:lpwstr/>
  </property>
  <property fmtid="{D5CDD505-2E9C-101B-9397-08002B2CF9AE}" pid="63" name="NumeroInforme">
    <vt:lpwstr/>
  </property>
  <property fmtid="{D5CDD505-2E9C-101B-9397-08002B2CF9AE}" pid="64" name="Fecha de Publicación">
    <vt:lpwstr/>
  </property>
  <property fmtid="{D5CDD505-2E9C-101B-9397-08002B2CF9AE}" pid="65" name="DocumentoAdjunto">
    <vt:lpwstr/>
  </property>
  <property fmtid="{D5CDD505-2E9C-101B-9397-08002B2CF9AE}" pid="66" name="MinhacCategoriasPrensa">
    <vt:lpwstr/>
  </property>
  <property fmtid="{D5CDD505-2E9C-101B-9397-08002B2CF9AE}" pid="67" name="MinhacFecha Caducidad">
    <vt:lpwstr/>
  </property>
  <property fmtid="{D5CDD505-2E9C-101B-9397-08002B2CF9AE}" pid="68" name="MinhacCaracter">
    <vt:lpwstr/>
  </property>
  <property fmtid="{D5CDD505-2E9C-101B-9397-08002B2CF9AE}" pid="69" name="MinhacFechaAprobacion">
    <vt:lpwstr/>
  </property>
  <property fmtid="{D5CDD505-2E9C-101B-9397-08002B2CF9AE}" pid="70" name="MinhacCategoriasNormas">
    <vt:lpwstr/>
  </property>
  <property fmtid="{D5CDD505-2E9C-101B-9397-08002B2CF9AE}" pid="71" name="Idioma_Noticia_Prensa">
    <vt:lpwstr/>
  </property>
  <property fmtid="{D5CDD505-2E9C-101B-9397-08002B2CF9AE}" pid="72" name="PlazoPresentacionObservaciones">
    <vt:lpwstr/>
  </property>
  <property fmtid="{D5CDD505-2E9C-101B-9397-08002B2CF9AE}" pid="73" name="Tipo Trámite">
    <vt:lpwstr/>
  </property>
  <property fmtid="{D5CDD505-2E9C-101B-9397-08002B2CF9AE}" pid="74" name="_SharedFileIndex">
    <vt:lpwstr/>
  </property>
  <property fmtid="{D5CDD505-2E9C-101B-9397-08002B2CF9AE}" pid="75" name="TipoProcedimiento">
    <vt:lpwstr/>
  </property>
  <property fmtid="{D5CDD505-2E9C-101B-9397-08002B2CF9AE}" pid="76" name="FechaAprobacionJCCA">
    <vt:lpwstr/>
  </property>
  <property fmtid="{D5CDD505-2E9C-101B-9397-08002B2CF9AE}" pid="77" name="TipoContratoTACRC">
    <vt:lpwstr/>
  </property>
  <property fmtid="{D5CDD505-2E9C-101B-9397-08002B2CF9AE}" pid="78" name="DescripcionNormasTramitacion">
    <vt:lpwstr/>
  </property>
  <property fmtid="{D5CDD505-2E9C-101B-9397-08002B2CF9AE}" pid="79" name="Materias">
    <vt:lpwstr/>
  </property>
  <property fmtid="{D5CDD505-2E9C-101B-9397-08002B2CF9AE}" pid="80" name="MinhacPais">
    <vt:lpwstr/>
  </property>
  <property fmtid="{D5CDD505-2E9C-101B-9397-08002B2CF9AE}" pid="81" name="MateriasNormativaTramitacion">
    <vt:lpwstr/>
  </property>
  <property fmtid="{D5CDD505-2E9C-101B-9397-08002B2CF9AE}" pid="82" name="Organismo">
    <vt:lpwstr/>
  </property>
  <property fmtid="{D5CDD505-2E9C-101B-9397-08002B2CF9AE}" pid="83" name="MinhacIdioma_Noticia_Prensa">
    <vt:lpwstr/>
  </property>
</Properties>
</file>