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D58" i="1"/>
  <c r="E58" i="1"/>
  <c r="F58" i="1"/>
  <c r="G58" i="1"/>
  <c r="H58" i="1"/>
  <c r="I58" i="1"/>
  <c r="J58" i="1"/>
  <c r="K58" i="1"/>
  <c r="L58" i="1"/>
  <c r="M58" i="1"/>
  <c r="N58" i="1"/>
  <c r="O58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<sst xmlns="http://schemas.openxmlformats.org/spreadsheetml/2006/main" count="66" uniqueCount="66">
  <si>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</si>
  <si>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2009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</si>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</sst>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5" borderId="2" xfId="0" applyNumberFormat="1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5" borderId="4" xfId="0" applyNumberFormat="1" applyFont="1" applyFill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5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58"/>
  <sheetViews>
    <sheetView tabSelected="1" workbookViewId="0">
      <selection activeCell="L19" sqref="L19"/>
    </sheetView>
  </sheetViews>
  <sheetFormatPr baseColWidth="10" defaultRowHeight="15" x14ac:dyDescent="0.25"/>
  <cols>
    <col min="16" max="16" width="12.28515625" bestFit="1" customWidth="1"/>
  </cols>
  <sheetData>
    <row r="5" spans="3:16" ht="15.75" x14ac:dyDescent="0.25">
      <c r="C5" s="19" t="s">
        <v>0</v>
      </c>
      <c r="D5" s="19"/>
      <c r="E5" s="19"/>
      <c r="F5" s="19"/>
      <c r="G5" s="1"/>
      <c r="H5" s="1"/>
      <c r="I5" s="2" t="s">
        <v>1</v>
      </c>
      <c r="J5" s="1"/>
      <c r="K5" s="1"/>
      <c r="L5" s="1"/>
      <c r="M5" s="1"/>
      <c r="N5" s="1"/>
      <c r="O5" s="1"/>
      <c r="P5" s="1"/>
    </row>
    <row r="6" spans="3:16" ht="15.75" x14ac:dyDescent="0.25">
      <c r="C6" s="19" t="s">
        <v>2</v>
      </c>
      <c r="D6" s="19"/>
      <c r="E6" s="19"/>
      <c r="F6" s="19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.75" x14ac:dyDescent="0.2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</row>
    <row r="8" spans="3:16" ht="15.75" x14ac:dyDescent="0.25">
      <c r="C8" s="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7" t="s">
        <v>16</v>
      </c>
    </row>
    <row r="9" spans="3:16" x14ac:dyDescent="0.25">
      <c r="C9" s="8" t="s">
        <v>17</v>
      </c>
      <c r="D9" s="9">
        <v>4823005.1500000004</v>
      </c>
      <c r="E9" s="9">
        <v>3980002.9</v>
      </c>
      <c r="F9" s="9">
        <v>5082852.45</v>
      </c>
      <c r="G9" s="9">
        <v>5592325</v>
      </c>
      <c r="H9" s="9">
        <v>5591885.8499999996</v>
      </c>
      <c r="I9" s="9">
        <v>6379175.9000000004</v>
      </c>
      <c r="J9" s="9">
        <v>6612008.6500000004</v>
      </c>
      <c r="K9" s="9">
        <v>4709686.3</v>
      </c>
      <c r="L9" s="9">
        <v>6884769.7999999998</v>
      </c>
      <c r="M9" s="9">
        <v>6143077.7000000002</v>
      </c>
      <c r="N9" s="9">
        <v>5578936.2000000002</v>
      </c>
      <c r="O9" s="9">
        <v>7482868.7999999998</v>
      </c>
      <c r="P9" s="10">
        <f>IF(SUM(D9:O9)&gt;0,SUM(D9:O9),"")</f>
        <v>68860594.700000003</v>
      </c>
    </row>
    <row r="10" spans="3:16" x14ac:dyDescent="0.25">
      <c r="C10" s="11" t="s">
        <v>18</v>
      </c>
      <c r="D10" s="12">
        <v>7313003</v>
      </c>
      <c r="E10" s="12">
        <v>5912247.5</v>
      </c>
      <c r="F10" s="12">
        <v>7500068</v>
      </c>
      <c r="G10" s="12">
        <v>8379529.75</v>
      </c>
      <c r="H10" s="12">
        <v>7296517.5</v>
      </c>
      <c r="I10" s="12">
        <v>8710067.1999999993</v>
      </c>
      <c r="J10" s="12">
        <v>9687233.8499999996</v>
      </c>
      <c r="K10" s="12">
        <v>9087679.4499999993</v>
      </c>
      <c r="L10" s="12">
        <v>10105874</v>
      </c>
      <c r="M10" s="12">
        <v>8444889.25</v>
      </c>
      <c r="N10" s="12">
        <v>7907441.2999999998</v>
      </c>
      <c r="O10" s="12">
        <v>9071929.3000000007</v>
      </c>
      <c r="P10" s="13">
        <f>IF(SUM(D10:O10)&gt;0,SUM(D10:O10),"")</f>
        <v>99416480.099999994</v>
      </c>
    </row>
    <row r="11" spans="3:16" x14ac:dyDescent="0.25">
      <c r="C11" s="11" t="s">
        <v>19</v>
      </c>
      <c r="D11" s="12">
        <v>40576410.25</v>
      </c>
      <c r="E11" s="12">
        <v>36605968.850000001</v>
      </c>
      <c r="F11" s="12">
        <v>47069519.549999997</v>
      </c>
      <c r="G11" s="12">
        <v>49820728.149999999</v>
      </c>
      <c r="H11" s="12">
        <v>48330282.949999996</v>
      </c>
      <c r="I11" s="12">
        <v>54623766.199999996</v>
      </c>
      <c r="J11" s="12">
        <v>61225744.399999999</v>
      </c>
      <c r="K11" s="12">
        <v>59014588.5</v>
      </c>
      <c r="L11" s="12">
        <v>59646818.800000004</v>
      </c>
      <c r="M11" s="12">
        <v>52723738.75</v>
      </c>
      <c r="N11" s="12">
        <v>42564154.649999999</v>
      </c>
      <c r="O11" s="12">
        <v>47709890.100000001</v>
      </c>
      <c r="P11" s="13">
        <f>IF(SUM(D11:O11)&gt;0,SUM(D11:O11),"")</f>
        <v>599911611.14999998</v>
      </c>
    </row>
    <row r="12" spans="3:16" x14ac:dyDescent="0.25">
      <c r="C12" s="11" t="s">
        <v>20</v>
      </c>
      <c r="D12" s="12">
        <v>15302940.299999999</v>
      </c>
      <c r="E12" s="12">
        <v>12505881.25</v>
      </c>
      <c r="F12" s="12">
        <v>15356310.9</v>
      </c>
      <c r="G12" s="12">
        <v>15657956.1</v>
      </c>
      <c r="H12" s="12">
        <v>15259408.4</v>
      </c>
      <c r="I12" s="12">
        <v>17242968</v>
      </c>
      <c r="J12" s="12">
        <v>20039512.600000001</v>
      </c>
      <c r="K12" s="12">
        <v>18434479.800000001</v>
      </c>
      <c r="L12" s="12">
        <v>18073556</v>
      </c>
      <c r="M12" s="12">
        <v>17075474.899999999</v>
      </c>
      <c r="N12" s="12">
        <v>15029864.600000001</v>
      </c>
      <c r="O12" s="12">
        <v>17536956.399999999</v>
      </c>
      <c r="P12" s="13">
        <f>IF(SUM(D12:O12)&gt;0,SUM(D12:O12),"")</f>
        <v>197515309.25000003</v>
      </c>
    </row>
    <row r="13" spans="3:16" x14ac:dyDescent="0.25">
      <c r="C13" s="11" t="s">
        <v>21</v>
      </c>
      <c r="D13" s="12">
        <v>20168036</v>
      </c>
      <c r="E13" s="12">
        <v>17637086.149999999</v>
      </c>
      <c r="F13" s="12">
        <v>21513745.699999999</v>
      </c>
      <c r="G13" s="12">
        <v>22573507.350000001</v>
      </c>
      <c r="H13" s="12">
        <v>20957303.350000001</v>
      </c>
      <c r="I13" s="12">
        <v>23829934.75</v>
      </c>
      <c r="J13" s="12">
        <v>26728737.800000001</v>
      </c>
      <c r="K13" s="12">
        <v>24439923.5</v>
      </c>
      <c r="L13" s="12">
        <v>24541950.949999999</v>
      </c>
      <c r="M13" s="12">
        <v>23942212.700000003</v>
      </c>
      <c r="N13" s="12">
        <v>22016494.299999997</v>
      </c>
      <c r="O13" s="12">
        <v>24635930.350000001</v>
      </c>
      <c r="P13" s="13">
        <f>IF(SUM(D13:O13)&gt;0,SUM(D13:O13),"")</f>
        <v>272984862.90000004</v>
      </c>
    </row>
    <row r="14" spans="3:16" x14ac:dyDescent="0.25">
      <c r="C14" s="11" t="s">
        <v>22</v>
      </c>
      <c r="D14" s="12">
        <v>2880715.2</v>
      </c>
      <c r="E14" s="12">
        <v>2525797.5</v>
      </c>
      <c r="F14" s="12">
        <v>3522722.6</v>
      </c>
      <c r="G14" s="12">
        <v>3671583.05</v>
      </c>
      <c r="H14" s="12">
        <v>3253139.25</v>
      </c>
      <c r="I14" s="12">
        <v>4051131.45</v>
      </c>
      <c r="J14" s="12">
        <v>5141531.45</v>
      </c>
      <c r="K14" s="12">
        <v>5340493.0999999996</v>
      </c>
      <c r="L14" s="12">
        <v>4157274.5</v>
      </c>
      <c r="M14" s="12">
        <v>3587163.1</v>
      </c>
      <c r="N14" s="12">
        <v>3273501.4</v>
      </c>
      <c r="O14" s="12">
        <v>3848858.5</v>
      </c>
      <c r="P14" s="13">
        <f>IF(SUM(D14:O14)&gt;0,SUM(D14:O14),"")</f>
        <v>45253911.100000001</v>
      </c>
    </row>
    <row r="15" spans="3:16" x14ac:dyDescent="0.25">
      <c r="C15" s="11" t="s">
        <v>23</v>
      </c>
      <c r="D15" s="12">
        <v>13542087.699999999</v>
      </c>
      <c r="E15" s="12">
        <v>11747705.6</v>
      </c>
      <c r="F15" s="12">
        <v>14300160.5</v>
      </c>
      <c r="G15" s="12">
        <v>15253562.1</v>
      </c>
      <c r="H15" s="12">
        <v>13636188.699999999</v>
      </c>
      <c r="I15" s="12">
        <v>15778340.25</v>
      </c>
      <c r="J15" s="12">
        <v>18142175.850000001</v>
      </c>
      <c r="K15" s="12">
        <v>16539562.5</v>
      </c>
      <c r="L15" s="12">
        <v>16786501.5</v>
      </c>
      <c r="M15" s="12">
        <v>16584766.85</v>
      </c>
      <c r="N15" s="12">
        <v>14509859.800000001</v>
      </c>
      <c r="O15" s="12">
        <v>17667272.649999999</v>
      </c>
      <c r="P15" s="13">
        <f>IF(SUM(D15:O15)&gt;0,SUM(D15:O15),"")</f>
        <v>184488184</v>
      </c>
    </row>
    <row r="16" spans="3:16" x14ac:dyDescent="0.25">
      <c r="C16" s="11" t="s">
        <v>24</v>
      </c>
      <c r="D16" s="12">
        <v>20252996.700000003</v>
      </c>
      <c r="E16" s="12">
        <v>17944998.600000001</v>
      </c>
      <c r="F16" s="12">
        <v>24956023.949999999</v>
      </c>
      <c r="G16" s="12">
        <v>32040664.25</v>
      </c>
      <c r="H16" s="12">
        <v>42086022.899999999</v>
      </c>
      <c r="I16" s="12">
        <v>50740560.100000001</v>
      </c>
      <c r="J16" s="12">
        <v>50504957.950000003</v>
      </c>
      <c r="K16" s="12">
        <v>47622617.050000004</v>
      </c>
      <c r="L16" s="12">
        <v>52957674.75</v>
      </c>
      <c r="M16" s="12">
        <v>34239565.450000003</v>
      </c>
      <c r="N16" s="12">
        <v>21905029</v>
      </c>
      <c r="O16" s="12">
        <v>23698017.600000001</v>
      </c>
      <c r="P16" s="13">
        <f>IF(SUM(D16:O16)&gt;0,SUM(D16:O16),"")</f>
        <v>418949128.30000001</v>
      </c>
    </row>
    <row r="17" spans="3:16" x14ac:dyDescent="0.25">
      <c r="C17" s="11" t="s">
        <v>25</v>
      </c>
      <c r="D17" s="12">
        <v>94744269.549999997</v>
      </c>
      <c r="E17" s="12">
        <v>83546347.400000006</v>
      </c>
      <c r="F17" s="12">
        <v>100501872.5</v>
      </c>
      <c r="G17" s="12">
        <v>102240774.95</v>
      </c>
      <c r="H17" s="12">
        <v>106155462.8</v>
      </c>
      <c r="I17" s="12">
        <v>110816842.25</v>
      </c>
      <c r="J17" s="12">
        <v>124899759.45</v>
      </c>
      <c r="K17" s="12">
        <v>88333352.950000003</v>
      </c>
      <c r="L17" s="12">
        <v>119358998.05</v>
      </c>
      <c r="M17" s="12">
        <v>111538633.90000001</v>
      </c>
      <c r="N17" s="12">
        <v>99533703.799999997</v>
      </c>
      <c r="O17" s="12">
        <v>113839717.69999999</v>
      </c>
      <c r="P17" s="13">
        <f>IF(SUM(D17:O17)&gt;0,SUM(D17:O17),"")</f>
        <v>1255509735.3000002</v>
      </c>
    </row>
    <row r="18" spans="3:16" x14ac:dyDescent="0.25">
      <c r="C18" s="11" t="s">
        <v>26</v>
      </c>
      <c r="D18" s="12">
        <v>5985925.2999999998</v>
      </c>
      <c r="E18" s="12">
        <v>4230205.25</v>
      </c>
      <c r="F18" s="12">
        <v>6409657.0999999996</v>
      </c>
      <c r="G18" s="12">
        <v>7192556.25</v>
      </c>
      <c r="H18" s="12">
        <v>7041382.2000000002</v>
      </c>
      <c r="I18" s="12">
        <v>7767674.2000000002</v>
      </c>
      <c r="J18" s="12">
        <v>9176544.9000000004</v>
      </c>
      <c r="K18" s="12">
        <v>8364239.7000000002</v>
      </c>
      <c r="L18" s="12">
        <v>9015997.9000000004</v>
      </c>
      <c r="M18" s="12">
        <v>7921478.7000000002</v>
      </c>
      <c r="N18" s="12">
        <v>7088338.3999999994</v>
      </c>
      <c r="O18" s="12">
        <v>8876924.4000000004</v>
      </c>
      <c r="P18" s="13">
        <f>IF(SUM(D18:O18)&gt;0,SUM(D18:O18),"")</f>
        <v>89070924.300000012</v>
      </c>
    </row>
    <row r="19" spans="3:16" x14ac:dyDescent="0.25">
      <c r="C19" s="11" t="s">
        <v>27</v>
      </c>
      <c r="D19" s="12">
        <v>8378049.2999999998</v>
      </c>
      <c r="E19" s="12">
        <v>6881320.8500000006</v>
      </c>
      <c r="F19" s="12">
        <v>8396879.3499999996</v>
      </c>
      <c r="G19" s="12">
        <v>9125545.75</v>
      </c>
      <c r="H19" s="12">
        <v>8286207.5999999996</v>
      </c>
      <c r="I19" s="12">
        <v>9982051.5</v>
      </c>
      <c r="J19" s="12">
        <v>10928650.9</v>
      </c>
      <c r="K19" s="12">
        <v>11253981.35</v>
      </c>
      <c r="L19" s="12">
        <v>10406493.699999999</v>
      </c>
      <c r="M19" s="12">
        <v>9412228.6999999993</v>
      </c>
      <c r="N19" s="12">
        <v>9013171.5999999996</v>
      </c>
      <c r="O19" s="12">
        <v>10401624.300000001</v>
      </c>
      <c r="P19" s="13">
        <f>IF(SUM(D19:O19)&gt;0,SUM(D19:O19),"")</f>
        <v>112466204.89999999</v>
      </c>
    </row>
    <row r="20" spans="3:16" x14ac:dyDescent="0.25">
      <c r="C20" s="11" t="s">
        <v>28</v>
      </c>
      <c r="D20" s="12">
        <v>18656161.150000002</v>
      </c>
      <c r="E20" s="12">
        <v>16218703</v>
      </c>
      <c r="F20" s="12">
        <v>18599466.300000001</v>
      </c>
      <c r="G20" s="12">
        <v>20088644.300000001</v>
      </c>
      <c r="H20" s="12">
        <v>20132158.700000003</v>
      </c>
      <c r="I20" s="12">
        <v>22062969.900000002</v>
      </c>
      <c r="J20" s="12">
        <v>28303406.550000001</v>
      </c>
      <c r="K20" s="12">
        <v>26591914.600000001</v>
      </c>
      <c r="L20" s="12">
        <v>22947748.800000001</v>
      </c>
      <c r="M20" s="12">
        <v>21517582.100000001</v>
      </c>
      <c r="N20" s="12">
        <v>18577418.100000001</v>
      </c>
      <c r="O20" s="12">
        <v>20912963.699999999</v>
      </c>
      <c r="P20" s="13">
        <f>IF(SUM(D20:O20)&gt;0,SUM(D20:O20),"")</f>
        <v>254609137.19999999</v>
      </c>
    </row>
    <row r="21" spans="3:16" x14ac:dyDescent="0.25">
      <c r="C21" s="11" t="s">
        <v>29</v>
      </c>
      <c r="D21" s="12">
        <v>11002067.75</v>
      </c>
      <c r="E21" s="12">
        <v>9529110.1500000004</v>
      </c>
      <c r="F21" s="12">
        <v>11955150.199999999</v>
      </c>
      <c r="G21" s="12">
        <v>12485489.550000001</v>
      </c>
      <c r="H21" s="12">
        <v>11523365.149999999</v>
      </c>
      <c r="I21" s="12">
        <v>14761067.85</v>
      </c>
      <c r="J21" s="12">
        <v>15909125.100000001</v>
      </c>
      <c r="K21" s="12">
        <v>15106268.449999999</v>
      </c>
      <c r="L21" s="12">
        <v>14574318.5</v>
      </c>
      <c r="M21" s="12">
        <v>13004537.600000001</v>
      </c>
      <c r="N21" s="12">
        <v>11676800.100000001</v>
      </c>
      <c r="O21" s="12">
        <v>13833010.449999999</v>
      </c>
      <c r="P21" s="13">
        <f>IF(SUM(D21:O21)&gt;0,SUM(D21:O21),"")</f>
        <v>155360310.84999999</v>
      </c>
    </row>
    <row r="22" spans="3:16" x14ac:dyDescent="0.25">
      <c r="C22" s="11" t="s">
        <v>30</v>
      </c>
      <c r="D22" s="12">
        <v>11272788.35</v>
      </c>
      <c r="E22" s="12">
        <v>9287302</v>
      </c>
      <c r="F22" s="12">
        <v>12296661.4</v>
      </c>
      <c r="G22" s="12">
        <v>12003865.4</v>
      </c>
      <c r="H22" s="12">
        <v>11257156.6</v>
      </c>
      <c r="I22" s="12">
        <v>13589524.25</v>
      </c>
      <c r="J22" s="12">
        <v>16638393.449999999</v>
      </c>
      <c r="K22" s="12">
        <v>16236169.799999999</v>
      </c>
      <c r="L22" s="12">
        <v>14586389.1</v>
      </c>
      <c r="M22" s="12">
        <v>12125505.85</v>
      </c>
      <c r="N22" s="12">
        <v>11648366.15</v>
      </c>
      <c r="O22" s="12">
        <v>12402893.5</v>
      </c>
      <c r="P22" s="13">
        <f>IF(SUM(D22:O22)&gt;0,SUM(D22:O22),"")</f>
        <v>153345015.84999999</v>
      </c>
    </row>
    <row r="23" spans="3:16" x14ac:dyDescent="0.25">
      <c r="C23" s="11" t="s">
        <v>31</v>
      </c>
      <c r="D23" s="12">
        <v>10251180.9</v>
      </c>
      <c r="E23" s="12">
        <v>8540745.1999999993</v>
      </c>
      <c r="F23" s="12">
        <v>10553446.9</v>
      </c>
      <c r="G23" s="12">
        <v>11267461.5</v>
      </c>
      <c r="H23" s="12">
        <v>10687775.9</v>
      </c>
      <c r="I23" s="12">
        <v>11758261.399999999</v>
      </c>
      <c r="J23" s="12">
        <v>13132416.300000001</v>
      </c>
      <c r="K23" s="12">
        <v>12632305.699999999</v>
      </c>
      <c r="L23" s="12">
        <v>13318229.4</v>
      </c>
      <c r="M23" s="12">
        <v>11603793.4</v>
      </c>
      <c r="N23" s="12">
        <v>10969876.299999999</v>
      </c>
      <c r="O23" s="12">
        <v>12474365.899999999</v>
      </c>
      <c r="P23" s="13">
        <f>IF(SUM(D23:O23)&gt;0,SUM(D23:O23),"")</f>
        <v>137189858.80000001</v>
      </c>
    </row>
    <row r="24" spans="3:16" x14ac:dyDescent="0.25">
      <c r="C24" s="11" t="s">
        <v>32</v>
      </c>
      <c r="D24" s="12">
        <v>15481080.100000001</v>
      </c>
      <c r="E24" s="12">
        <v>12702837.050000001</v>
      </c>
      <c r="F24" s="12">
        <v>15949768.85</v>
      </c>
      <c r="G24" s="12">
        <v>15839234.25</v>
      </c>
      <c r="H24" s="12">
        <v>15673180.399999999</v>
      </c>
      <c r="I24" s="12">
        <v>16984786.100000001</v>
      </c>
      <c r="J24" s="12">
        <v>18068373.800000001</v>
      </c>
      <c r="K24" s="12">
        <v>15379369.35</v>
      </c>
      <c r="L24" s="12">
        <v>17825824.75</v>
      </c>
      <c r="M24" s="12">
        <v>17077705.100000001</v>
      </c>
      <c r="N24" s="12">
        <v>15492722.6</v>
      </c>
      <c r="O24" s="12">
        <v>17972044.650000002</v>
      </c>
      <c r="P24" s="13">
        <f>IF(SUM(D24:O24)&gt;0,SUM(D24:O24),"")</f>
        <v>194446926.99999997</v>
      </c>
    </row>
    <row r="25" spans="3:16" x14ac:dyDescent="0.25">
      <c r="C25" s="11" t="s">
        <v>33</v>
      </c>
      <c r="D25" s="12">
        <v>20328223.350000001</v>
      </c>
      <c r="E25" s="12">
        <v>16367402.300000001</v>
      </c>
      <c r="F25" s="12">
        <v>20521946.800000001</v>
      </c>
      <c r="G25" s="12">
        <v>20980321</v>
      </c>
      <c r="H25" s="12">
        <v>19553672.050000001</v>
      </c>
      <c r="I25" s="12">
        <v>22252725.449999999</v>
      </c>
      <c r="J25" s="12">
        <v>26078573.600000001</v>
      </c>
      <c r="K25" s="12">
        <v>21964171.25</v>
      </c>
      <c r="L25" s="12">
        <v>23532542.75</v>
      </c>
      <c r="M25" s="12">
        <v>22741502.400000002</v>
      </c>
      <c r="N25" s="12">
        <v>20233117.850000001</v>
      </c>
      <c r="O25" s="12">
        <v>23944051.099999998</v>
      </c>
      <c r="P25" s="13">
        <f>IF(SUM(D25:O25)&gt;0,SUM(D25:O25),"")</f>
        <v>258498249.90000001</v>
      </c>
    </row>
    <row r="26" spans="3:16" x14ac:dyDescent="0.25">
      <c r="C26" s="11" t="s">
        <v>34</v>
      </c>
      <c r="D26" s="12">
        <v>3809548.2</v>
      </c>
      <c r="E26" s="12">
        <v>3006162.8</v>
      </c>
      <c r="F26" s="12">
        <v>4271398.3</v>
      </c>
      <c r="G26" s="12">
        <v>4873270.7</v>
      </c>
      <c r="H26" s="12">
        <v>4902843</v>
      </c>
      <c r="I26" s="12">
        <v>5043972</v>
      </c>
      <c r="J26" s="12">
        <v>5878636.5999999996</v>
      </c>
      <c r="K26" s="12">
        <v>6013013</v>
      </c>
      <c r="L26" s="12">
        <v>6180573.1000000006</v>
      </c>
      <c r="M26" s="12">
        <v>5044554.0999999996</v>
      </c>
      <c r="N26" s="12">
        <v>4588363.7</v>
      </c>
      <c r="O26" s="12">
        <v>5441430.2000000002</v>
      </c>
      <c r="P26" s="13">
        <f>IF(SUM(D26:O26)&gt;0,SUM(D26:O26),"")</f>
        <v>59053765.70000001</v>
      </c>
    </row>
    <row r="27" spans="3:16" x14ac:dyDescent="0.25">
      <c r="C27" s="11" t="s">
        <v>35</v>
      </c>
      <c r="D27" s="12">
        <v>28808292.75</v>
      </c>
      <c r="E27" s="12">
        <v>29647417.300000001</v>
      </c>
      <c r="F27" s="12">
        <v>37133452.399999999</v>
      </c>
      <c r="G27" s="12">
        <v>45625742.850000001</v>
      </c>
      <c r="H27" s="12">
        <v>46001459.350000001</v>
      </c>
      <c r="I27" s="12">
        <v>46441973.600000001</v>
      </c>
      <c r="J27" s="12">
        <v>67936661.299999997</v>
      </c>
      <c r="K27" s="12">
        <v>75124215.550000012</v>
      </c>
      <c r="L27" s="12">
        <v>48442590.700000003</v>
      </c>
      <c r="M27" s="12">
        <v>37222236.25</v>
      </c>
      <c r="N27" s="12">
        <v>33710928.850000001</v>
      </c>
      <c r="O27" s="12">
        <v>38724893.450000003</v>
      </c>
      <c r="P27" s="13">
        <f>IF(SUM(D27:O27)&gt;0,SUM(D27:O27),"")</f>
        <v>534819864.34999996</v>
      </c>
    </row>
    <row r="28" spans="3:16" x14ac:dyDescent="0.25">
      <c r="C28" s="11" t="s">
        <v>36</v>
      </c>
      <c r="D28" s="12">
        <v>17912171.300000001</v>
      </c>
      <c r="E28" s="12">
        <v>15365177.9</v>
      </c>
      <c r="F28" s="12">
        <v>19318452.900000002</v>
      </c>
      <c r="G28" s="12">
        <v>18929098.500000004</v>
      </c>
      <c r="H28" s="12">
        <v>18702980.949999999</v>
      </c>
      <c r="I28" s="12">
        <v>20351061.600000001</v>
      </c>
      <c r="J28" s="12">
        <v>23600906.550000001</v>
      </c>
      <c r="K28" s="12">
        <v>20461416.150000002</v>
      </c>
      <c r="L28" s="12">
        <v>21995329.649999999</v>
      </c>
      <c r="M28" s="12">
        <v>20560036.399999999</v>
      </c>
      <c r="N28" s="12">
        <v>18206527.300000001</v>
      </c>
      <c r="O28" s="12">
        <v>21858746.349999998</v>
      </c>
      <c r="P28" s="13">
        <f>IF(SUM(D28:O28)&gt;0,SUM(D28:O28),"")</f>
        <v>237261905.55000001</v>
      </c>
    </row>
    <row r="29" spans="3:16" x14ac:dyDescent="0.25">
      <c r="C29" s="11" t="s">
        <v>37</v>
      </c>
      <c r="D29" s="12">
        <v>3910017.6</v>
      </c>
      <c r="E29" s="12">
        <v>3710287.3</v>
      </c>
      <c r="F29" s="12">
        <v>4695969.95</v>
      </c>
      <c r="G29" s="12">
        <v>4768225.8</v>
      </c>
      <c r="H29" s="12">
        <v>4645207.8499999996</v>
      </c>
      <c r="I29" s="12">
        <v>5295145.1500000004</v>
      </c>
      <c r="J29" s="12">
        <v>5940591.0499999998</v>
      </c>
      <c r="K29" s="12">
        <v>5550517.7000000002</v>
      </c>
      <c r="L29" s="12">
        <v>5754223</v>
      </c>
      <c r="M29" s="12">
        <v>4809814.8</v>
      </c>
      <c r="N29" s="12">
        <v>4602069.2</v>
      </c>
      <c r="O29" s="12">
        <v>5146523.45</v>
      </c>
      <c r="P29" s="13">
        <f>IF(SUM(D29:O29)&gt;0,SUM(D29:O29),"")</f>
        <v>58828592.850000001</v>
      </c>
    </row>
    <row r="30" spans="3:16" x14ac:dyDescent="0.25">
      <c r="C30" s="11" t="s">
        <v>38</v>
      </c>
      <c r="D30" s="12">
        <v>19945902.800000001</v>
      </c>
      <c r="E30" s="12">
        <v>19879198.449999999</v>
      </c>
      <c r="F30" s="12">
        <v>22799253.349999998</v>
      </c>
      <c r="G30" s="12">
        <v>25240678.099999998</v>
      </c>
      <c r="H30" s="12">
        <v>23004293.449999999</v>
      </c>
      <c r="I30" s="12">
        <v>25869723.699999999</v>
      </c>
      <c r="J30" s="12">
        <v>32714923.950000003</v>
      </c>
      <c r="K30" s="12">
        <v>31041007.449999999</v>
      </c>
      <c r="L30" s="12">
        <v>25363474.449999999</v>
      </c>
      <c r="M30" s="12">
        <v>21958724.5</v>
      </c>
      <c r="N30" s="12">
        <v>23289770.599999998</v>
      </c>
      <c r="O30" s="12">
        <v>25215524.450000003</v>
      </c>
      <c r="P30" s="13">
        <f>IF(SUM(D30:O30)&gt;0,SUM(D30:O30),"")</f>
        <v>296322475.25</v>
      </c>
    </row>
    <row r="31" spans="3:16" x14ac:dyDescent="0.25">
      <c r="C31" s="11" t="s">
        <v>39</v>
      </c>
      <c r="D31" s="12">
        <v>11347079.35</v>
      </c>
      <c r="E31" s="12">
        <v>10273539.5</v>
      </c>
      <c r="F31" s="12">
        <v>12679026.199999999</v>
      </c>
      <c r="G31" s="12">
        <v>13128971.449999999</v>
      </c>
      <c r="H31" s="12">
        <v>13300917.4</v>
      </c>
      <c r="I31" s="12">
        <v>14069083.699999999</v>
      </c>
      <c r="J31" s="12">
        <v>16935088.350000001</v>
      </c>
      <c r="K31" s="12">
        <v>15738901.6</v>
      </c>
      <c r="L31" s="12">
        <v>14274957.550000001</v>
      </c>
      <c r="M31" s="12">
        <v>13205666.9</v>
      </c>
      <c r="N31" s="12">
        <v>12051252.75</v>
      </c>
      <c r="O31" s="12">
        <v>13930697.6</v>
      </c>
      <c r="P31" s="13">
        <f>IF(SUM(D31:O31)&gt;0,SUM(D31:O31),"")</f>
        <v>160935182.34999996</v>
      </c>
    </row>
    <row r="32" spans="3:16" x14ac:dyDescent="0.25">
      <c r="C32" s="11" t="s">
        <v>40</v>
      </c>
      <c r="D32" s="12">
        <v>5191866.9000000004</v>
      </c>
      <c r="E32" s="12">
        <v>4774003.75</v>
      </c>
      <c r="F32" s="12">
        <v>5640050.0999999996</v>
      </c>
      <c r="G32" s="12">
        <v>5485188.9000000004</v>
      </c>
      <c r="H32" s="12">
        <v>5570615.25</v>
      </c>
      <c r="I32" s="12">
        <v>6535438</v>
      </c>
      <c r="J32" s="12">
        <v>8481736.0999999996</v>
      </c>
      <c r="K32" s="12">
        <v>8112878.0999999996</v>
      </c>
      <c r="L32" s="12">
        <v>6158751.3000000007</v>
      </c>
      <c r="M32" s="12">
        <v>6108464.2999999998</v>
      </c>
      <c r="N32" s="12">
        <v>4971165.5</v>
      </c>
      <c r="O32" s="12">
        <v>6195186.9000000004</v>
      </c>
      <c r="P32" s="13">
        <f>IF(SUM(D32:O32)&gt;0,SUM(D32:O32),"")</f>
        <v>73225345.100000009</v>
      </c>
    </row>
    <row r="33" spans="3:16" x14ac:dyDescent="0.25">
      <c r="C33" s="11" t="s">
        <v>41</v>
      </c>
      <c r="D33" s="12">
        <v>12901313.1</v>
      </c>
      <c r="E33" s="12">
        <v>11099779.6</v>
      </c>
      <c r="F33" s="12">
        <v>13491109.35</v>
      </c>
      <c r="G33" s="12">
        <v>13649264.35</v>
      </c>
      <c r="H33" s="12">
        <v>13084609.449999999</v>
      </c>
      <c r="I33" s="12">
        <v>14801354.799999999</v>
      </c>
      <c r="J33" s="12">
        <v>16423352</v>
      </c>
      <c r="K33" s="12">
        <v>14071565.800000001</v>
      </c>
      <c r="L33" s="12">
        <v>15865892.5</v>
      </c>
      <c r="M33" s="12">
        <v>15103276.800000001</v>
      </c>
      <c r="N33" s="12">
        <v>13220739.4</v>
      </c>
      <c r="O33" s="12">
        <v>17587260.699999999</v>
      </c>
      <c r="P33" s="13">
        <f>IF(SUM(D33:O33)&gt;0,SUM(D33:O33),"")</f>
        <v>171299517.84999999</v>
      </c>
    </row>
    <row r="34" spans="3:16" x14ac:dyDescent="0.25">
      <c r="C34" s="11" t="s">
        <v>42</v>
      </c>
      <c r="D34" s="12">
        <v>8758678.75</v>
      </c>
      <c r="E34" s="12">
        <v>7137690.4499999993</v>
      </c>
      <c r="F34" s="12">
        <v>9431736.0999999996</v>
      </c>
      <c r="G34" s="12">
        <v>9786443.0500000007</v>
      </c>
      <c r="H34" s="12">
        <v>9003195</v>
      </c>
      <c r="I34" s="12">
        <v>10750978.85</v>
      </c>
      <c r="J34" s="12">
        <v>11680594.799999999</v>
      </c>
      <c r="K34" s="12">
        <v>11714178.1</v>
      </c>
      <c r="L34" s="12">
        <v>11359609.350000001</v>
      </c>
      <c r="M34" s="12">
        <v>10242527.600000001</v>
      </c>
      <c r="N34" s="12">
        <v>10134339.85</v>
      </c>
      <c r="O34" s="12">
        <v>10883885.450000001</v>
      </c>
      <c r="P34" s="13">
        <f>IF(SUM(D34:O34)&gt;0,SUM(D34:O34),"")</f>
        <v>120883857.34999998</v>
      </c>
    </row>
    <row r="35" spans="3:16" x14ac:dyDescent="0.25">
      <c r="C35" s="11" t="s">
        <v>43</v>
      </c>
      <c r="D35" s="12">
        <v>12714451.050000001</v>
      </c>
      <c r="E35" s="12">
        <v>11811995</v>
      </c>
      <c r="F35" s="12">
        <v>13164259.9</v>
      </c>
      <c r="G35" s="12">
        <v>15145295.6</v>
      </c>
      <c r="H35" s="12">
        <v>13312858.449999999</v>
      </c>
      <c r="I35" s="12">
        <v>14691399.300000001</v>
      </c>
      <c r="J35" s="12">
        <v>18495095.300000001</v>
      </c>
      <c r="K35" s="12">
        <v>15366457.450000001</v>
      </c>
      <c r="L35" s="12">
        <v>13863221.199999999</v>
      </c>
      <c r="M35" s="12">
        <v>15419904.950000001</v>
      </c>
      <c r="N35" s="12">
        <v>13769709.449999999</v>
      </c>
      <c r="O35" s="12">
        <v>16847771.100000001</v>
      </c>
      <c r="P35" s="13">
        <f>IF(SUM(D35:O35)&gt;0,SUM(D35:O35),"")</f>
        <v>174602418.74999997</v>
      </c>
    </row>
    <row r="36" spans="3:16" x14ac:dyDescent="0.25">
      <c r="C36" s="11" t="s">
        <v>44</v>
      </c>
      <c r="D36" s="12">
        <v>5799264.1999999993</v>
      </c>
      <c r="E36" s="12">
        <v>3958460.5</v>
      </c>
      <c r="F36" s="12">
        <v>5512703</v>
      </c>
      <c r="G36" s="12">
        <v>5698049.5499999998</v>
      </c>
      <c r="H36" s="12">
        <v>5234141.9000000004</v>
      </c>
      <c r="I36" s="12">
        <v>6860762.6500000004</v>
      </c>
      <c r="J36" s="12">
        <v>7194631.9000000004</v>
      </c>
      <c r="K36" s="12">
        <v>6912432.4000000004</v>
      </c>
      <c r="L36" s="12">
        <v>7290595.7999999998</v>
      </c>
      <c r="M36" s="12">
        <v>6352189</v>
      </c>
      <c r="N36" s="12">
        <v>5725405</v>
      </c>
      <c r="O36" s="12">
        <v>7068092.2000000002</v>
      </c>
      <c r="P36" s="13">
        <f>IF(SUM(D36:O36)&gt;0,SUM(D36:O36),"")</f>
        <v>73606728.099999994</v>
      </c>
    </row>
    <row r="37" spans="3:16" x14ac:dyDescent="0.25">
      <c r="C37" s="11" t="s">
        <v>45</v>
      </c>
      <c r="D37" s="12">
        <v>109510217.25</v>
      </c>
      <c r="E37" s="12">
        <v>97649597.950000003</v>
      </c>
      <c r="F37" s="12">
        <v>117708900.5</v>
      </c>
      <c r="G37" s="12">
        <v>117866856.59999999</v>
      </c>
      <c r="H37" s="12">
        <v>116717900.7</v>
      </c>
      <c r="I37" s="12">
        <v>134260999.44999999</v>
      </c>
      <c r="J37" s="12">
        <v>127525366.5</v>
      </c>
      <c r="K37" s="12">
        <v>98418831.25</v>
      </c>
      <c r="L37" s="12">
        <v>135907641.44999999</v>
      </c>
      <c r="M37" s="12">
        <v>120837041.8</v>
      </c>
      <c r="N37" s="12">
        <v>119653226.45</v>
      </c>
      <c r="O37" s="12">
        <v>134311514.84999999</v>
      </c>
      <c r="P37" s="13">
        <f>IF(SUM(D37:O37)&gt;0,SUM(D37:O37),"")</f>
        <v>1430368094.75</v>
      </c>
    </row>
    <row r="38" spans="3:16" x14ac:dyDescent="0.25">
      <c r="C38" s="11" t="s">
        <v>46</v>
      </c>
      <c r="D38" s="12">
        <v>32560074.800000001</v>
      </c>
      <c r="E38" s="12">
        <v>27482912.050000001</v>
      </c>
      <c r="F38" s="12">
        <v>36072467.450000003</v>
      </c>
      <c r="G38" s="12">
        <v>35747799.5</v>
      </c>
      <c r="H38" s="12">
        <v>38143751.050000004</v>
      </c>
      <c r="I38" s="12">
        <v>40978052.350000001</v>
      </c>
      <c r="J38" s="12">
        <v>48345663.600000001</v>
      </c>
      <c r="K38" s="12">
        <v>44273548.149999999</v>
      </c>
      <c r="L38" s="12">
        <v>43836915.700000003</v>
      </c>
      <c r="M38" s="12">
        <v>40215455.350000001</v>
      </c>
      <c r="N38" s="12">
        <v>32453385.099999998</v>
      </c>
      <c r="O38" s="12">
        <v>35977140.950000003</v>
      </c>
      <c r="P38" s="13">
        <f>IF(SUM(D38:O38)&gt;0,SUM(D38:O38),"")</f>
        <v>456087166.05000001</v>
      </c>
    </row>
    <row r="39" spans="3:16" x14ac:dyDescent="0.25">
      <c r="C39" s="11" t="s">
        <v>47</v>
      </c>
      <c r="D39" s="12">
        <v>30172899.600000001</v>
      </c>
      <c r="E39" s="12">
        <v>25447909.300000001</v>
      </c>
      <c r="F39" s="12">
        <v>30384103.199999999</v>
      </c>
      <c r="G39" s="12">
        <v>33438252.899999999</v>
      </c>
      <c r="H39" s="12">
        <v>31143905.900000002</v>
      </c>
      <c r="I39" s="12">
        <v>34221089.649999999</v>
      </c>
      <c r="J39" s="12">
        <v>39481594.899999999</v>
      </c>
      <c r="K39" s="12">
        <v>34307244.850000001</v>
      </c>
      <c r="L39" s="12">
        <v>36078478.149999999</v>
      </c>
      <c r="M39" s="12">
        <v>34732604.200000003</v>
      </c>
      <c r="N39" s="12">
        <v>29761714.649999999</v>
      </c>
      <c r="O39" s="12">
        <v>35233060.100000001</v>
      </c>
      <c r="P39" s="13">
        <f>IF(SUM(D39:O39)&gt;0,SUM(D39:O39),"")</f>
        <v>394402857.39999998</v>
      </c>
    </row>
    <row r="40" spans="3:16" x14ac:dyDescent="0.25">
      <c r="C40" s="11" t="s">
        <v>48</v>
      </c>
      <c r="D40" s="12">
        <v>15977569.949999999</v>
      </c>
      <c r="E40" s="12">
        <v>13975563</v>
      </c>
      <c r="F40" s="12">
        <v>17603801.449999999</v>
      </c>
      <c r="G40" s="12">
        <v>20780730.299999997</v>
      </c>
      <c r="H40" s="12">
        <v>18112142.699999999</v>
      </c>
      <c r="I40" s="12">
        <v>21941022.199999999</v>
      </c>
      <c r="J40" s="12">
        <v>25742234.800000001</v>
      </c>
      <c r="K40" s="12">
        <v>24174771.350000001</v>
      </c>
      <c r="L40" s="12">
        <v>20170475.800000001</v>
      </c>
      <c r="M40" s="12">
        <v>19690806.5</v>
      </c>
      <c r="N40" s="12">
        <v>18386932.399999999</v>
      </c>
      <c r="O40" s="12">
        <v>22301864.099999998</v>
      </c>
      <c r="P40" s="13">
        <f>IF(SUM(D40:O40)&gt;0,SUM(D40:O40),"")</f>
        <v>238857914.55000001</v>
      </c>
    </row>
    <row r="41" spans="3:16" x14ac:dyDescent="0.25">
      <c r="C41" s="11" t="s">
        <v>49</v>
      </c>
      <c r="D41" s="12">
        <v>5442785.9500000002</v>
      </c>
      <c r="E41" s="12">
        <v>4368453.9000000004</v>
      </c>
      <c r="F41" s="12">
        <v>5792522.6999999993</v>
      </c>
      <c r="G41" s="12">
        <v>5707366.3499999996</v>
      </c>
      <c r="H41" s="12">
        <v>5583671.2999999998</v>
      </c>
      <c r="I41" s="12">
        <v>6082479.2000000002</v>
      </c>
      <c r="J41" s="12">
        <v>7077939.2999999998</v>
      </c>
      <c r="K41" s="12">
        <v>7111246.8499999996</v>
      </c>
      <c r="L41" s="12">
        <v>6814911.8499999996</v>
      </c>
      <c r="M41" s="12">
        <v>5832754.5</v>
      </c>
      <c r="N41" s="12">
        <v>5618800.75</v>
      </c>
      <c r="O41" s="12">
        <v>6340166</v>
      </c>
      <c r="P41" s="13">
        <f>IF(SUM(D41:O41)&gt;0,SUM(D41:O41),"")</f>
        <v>71773098.650000006</v>
      </c>
    </row>
    <row r="42" spans="3:16" x14ac:dyDescent="0.25">
      <c r="C42" s="11" t="s">
        <v>50</v>
      </c>
      <c r="D42" s="12">
        <v>2905024.5</v>
      </c>
      <c r="E42" s="12">
        <v>2222627.7999999998</v>
      </c>
      <c r="F42" s="12">
        <v>3020527.1</v>
      </c>
      <c r="G42" s="12">
        <v>3441754.9</v>
      </c>
      <c r="H42" s="12">
        <v>3503025.45</v>
      </c>
      <c r="I42" s="12">
        <v>4093539.95</v>
      </c>
      <c r="J42" s="12">
        <v>4290061.45</v>
      </c>
      <c r="K42" s="12">
        <v>4062995.6</v>
      </c>
      <c r="L42" s="12">
        <v>4391940.0999999996</v>
      </c>
      <c r="M42" s="12">
        <v>3736514.55</v>
      </c>
      <c r="N42" s="12">
        <v>3198680.75</v>
      </c>
      <c r="O42" s="12">
        <v>4430035.0999999996</v>
      </c>
      <c r="P42" s="13">
        <f>IF(SUM(D42:O42)&gt;0,SUM(D42:O42),"")</f>
        <v>43296727.25</v>
      </c>
    </row>
    <row r="43" spans="3:16" x14ac:dyDescent="0.25">
      <c r="C43" s="11" t="s">
        <v>51</v>
      </c>
      <c r="D43" s="12">
        <v>15235805.25</v>
      </c>
      <c r="E43" s="12">
        <v>12931779.5</v>
      </c>
      <c r="F43" s="12">
        <v>16433890.199999999</v>
      </c>
      <c r="G43" s="12">
        <v>16413236.199999999</v>
      </c>
      <c r="H43" s="12">
        <v>16165440.800000001</v>
      </c>
      <c r="I43" s="12">
        <v>17233379</v>
      </c>
      <c r="J43" s="12">
        <v>21184244.050000001</v>
      </c>
      <c r="K43" s="12">
        <v>19058084.25</v>
      </c>
      <c r="L43" s="12">
        <v>18973991.449999999</v>
      </c>
      <c r="M43" s="12">
        <v>17359130.550000001</v>
      </c>
      <c r="N43" s="12">
        <v>15935783.850000001</v>
      </c>
      <c r="O43" s="12">
        <v>18934051.550000001</v>
      </c>
      <c r="P43" s="13">
        <f>IF(SUM(D43:O43)&gt;0,SUM(D43:O43),"")</f>
        <v>205858816.65000001</v>
      </c>
    </row>
    <row r="44" spans="3:16" x14ac:dyDescent="0.25">
      <c r="C44" s="11" t="s">
        <v>52</v>
      </c>
      <c r="D44" s="12">
        <v>5570500.5999999996</v>
      </c>
      <c r="E44" s="12">
        <v>4242899.75</v>
      </c>
      <c r="F44" s="12">
        <v>5465747.4000000004</v>
      </c>
      <c r="G44" s="12">
        <v>5860740.25</v>
      </c>
      <c r="H44" s="12">
        <v>5832733.0999999996</v>
      </c>
      <c r="I44" s="12">
        <v>7242764.0999999996</v>
      </c>
      <c r="J44" s="12">
        <v>6515462.3499999996</v>
      </c>
      <c r="K44" s="12">
        <v>6068081.5</v>
      </c>
      <c r="L44" s="12">
        <v>8059853</v>
      </c>
      <c r="M44" s="12">
        <v>6238345.5999999996</v>
      </c>
      <c r="N44" s="12">
        <v>5889242.0499999998</v>
      </c>
      <c r="O44" s="12">
        <v>7052161.7000000002</v>
      </c>
      <c r="P44" s="13">
        <f>IF(SUM(D44:O44)&gt;0,SUM(D44:O44),"")</f>
        <v>74038531.400000006</v>
      </c>
    </row>
    <row r="45" spans="3:16" x14ac:dyDescent="0.25">
      <c r="C45" s="11" t="s">
        <v>53</v>
      </c>
      <c r="D45" s="12">
        <v>6558693.6000000006</v>
      </c>
      <c r="E45" s="12">
        <v>4802686.9000000004</v>
      </c>
      <c r="F45" s="12">
        <v>6129283.9500000002</v>
      </c>
      <c r="G45" s="12">
        <v>6883632.1999999993</v>
      </c>
      <c r="H45" s="12">
        <v>6947815.0999999996</v>
      </c>
      <c r="I45" s="12">
        <v>7479295.8499999996</v>
      </c>
      <c r="J45" s="12">
        <v>8754078.5500000007</v>
      </c>
      <c r="K45" s="12">
        <v>9508861.4499999993</v>
      </c>
      <c r="L45" s="12">
        <v>9086546.3499999996</v>
      </c>
      <c r="M45" s="12">
        <v>6716957.7000000002</v>
      </c>
      <c r="N45" s="12">
        <v>6609618.7999999998</v>
      </c>
      <c r="O45" s="12">
        <v>7956280.2999999998</v>
      </c>
      <c r="P45" s="13">
        <f>IF(SUM(D45:O45)&gt;0,SUM(D45:O45),"")</f>
        <v>87433750.75</v>
      </c>
    </row>
    <row r="46" spans="3:16" x14ac:dyDescent="0.25">
      <c r="C46" s="11" t="s">
        <v>54</v>
      </c>
      <c r="D46" s="12">
        <v>2678285.65</v>
      </c>
      <c r="E46" s="12">
        <v>2228969</v>
      </c>
      <c r="F46" s="12">
        <v>2896929.55</v>
      </c>
      <c r="G46" s="12">
        <v>3088113.2</v>
      </c>
      <c r="H46" s="12">
        <v>2885715.2</v>
      </c>
      <c r="I46" s="12">
        <v>3602318.6</v>
      </c>
      <c r="J46" s="12">
        <v>4043556.25</v>
      </c>
      <c r="K46" s="12">
        <v>4077668.55</v>
      </c>
      <c r="L46" s="12">
        <v>3523853.4</v>
      </c>
      <c r="M46" s="12">
        <v>3185607</v>
      </c>
      <c r="N46" s="12">
        <v>2909729.75</v>
      </c>
      <c r="O46" s="12">
        <v>3393895.8</v>
      </c>
      <c r="P46" s="13">
        <f>IF(SUM(D46:O46)&gt;0,SUM(D46:O46),"")</f>
        <v>38514641.950000003</v>
      </c>
    </row>
    <row r="47" spans="3:16" x14ac:dyDescent="0.25">
      <c r="C47" s="11" t="s">
        <v>55</v>
      </c>
      <c r="D47" s="12">
        <v>35165065.399999999</v>
      </c>
      <c r="E47" s="12">
        <v>31197815.949999999</v>
      </c>
      <c r="F47" s="12">
        <v>36910231.490000002</v>
      </c>
      <c r="G47" s="12">
        <v>38452237.850000001</v>
      </c>
      <c r="H47" s="12">
        <v>36486739.399999999</v>
      </c>
      <c r="I47" s="12">
        <v>40826177.549999997</v>
      </c>
      <c r="J47" s="12">
        <v>40607159.799999997</v>
      </c>
      <c r="K47" s="12">
        <v>33787042.399999999</v>
      </c>
      <c r="L47" s="12">
        <v>41571817.049999997</v>
      </c>
      <c r="M47" s="12">
        <v>40626773.449999996</v>
      </c>
      <c r="N47" s="12">
        <v>36702285.25</v>
      </c>
      <c r="O47" s="12">
        <v>41424422.5</v>
      </c>
      <c r="P47" s="13">
        <f>IF(SUM(D47:O47)&gt;0,SUM(D47:O47),"")</f>
        <v>453757768.08999997</v>
      </c>
    </row>
    <row r="48" spans="3:16" x14ac:dyDescent="0.25">
      <c r="C48" s="11" t="s">
        <v>56</v>
      </c>
      <c r="D48" s="12">
        <v>1417761.9</v>
      </c>
      <c r="E48" s="12">
        <v>1172139.8</v>
      </c>
      <c r="F48" s="12">
        <v>1575835.2</v>
      </c>
      <c r="G48" s="12">
        <v>1666272.7</v>
      </c>
      <c r="H48" s="12">
        <v>1716779.6</v>
      </c>
      <c r="I48" s="12">
        <v>2229758.6</v>
      </c>
      <c r="J48" s="12">
        <v>2274860.1</v>
      </c>
      <c r="K48" s="12">
        <v>2253758.2000000002</v>
      </c>
      <c r="L48" s="12">
        <v>1964264.2</v>
      </c>
      <c r="M48" s="12">
        <v>2052165.3</v>
      </c>
      <c r="N48" s="12">
        <v>1659442.5</v>
      </c>
      <c r="O48" s="12">
        <v>2191034.2999999998</v>
      </c>
      <c r="P48" s="13">
        <f>IF(SUM(D48:O48)&gt;0,SUM(D48:O48),"")</f>
        <v>22174072.400000002</v>
      </c>
    </row>
    <row r="49" spans="3:16" x14ac:dyDescent="0.25">
      <c r="C49" s="11" t="s">
        <v>57</v>
      </c>
      <c r="D49" s="12">
        <v>14489048.799999999</v>
      </c>
      <c r="E49" s="12">
        <v>11947100.25</v>
      </c>
      <c r="F49" s="12">
        <v>15075009.199999999</v>
      </c>
      <c r="G49" s="12">
        <v>18427785.399999999</v>
      </c>
      <c r="H49" s="12">
        <v>18901085.949999999</v>
      </c>
      <c r="I49" s="12">
        <v>22678160.649999999</v>
      </c>
      <c r="J49" s="12">
        <v>26931703.600000001</v>
      </c>
      <c r="K49" s="12">
        <v>25899301.199999999</v>
      </c>
      <c r="L49" s="12">
        <v>23229718.350000001</v>
      </c>
      <c r="M49" s="12">
        <v>18488335.149999999</v>
      </c>
      <c r="N49" s="12">
        <v>14709224.950000001</v>
      </c>
      <c r="O49" s="12">
        <v>16832505.800000001</v>
      </c>
      <c r="P49" s="13">
        <f>IF(SUM(D49:O49)&gt;0,SUM(D49:O49),"")</f>
        <v>227608979.29999998</v>
      </c>
    </row>
    <row r="50" spans="3:16" x14ac:dyDescent="0.25">
      <c r="C50" s="11" t="s">
        <v>58</v>
      </c>
      <c r="D50" s="12">
        <v>2477755.6</v>
      </c>
      <c r="E50" s="12">
        <v>2142880.9</v>
      </c>
      <c r="F50" s="12">
        <v>2926932.1</v>
      </c>
      <c r="G50" s="12">
        <v>2723755.9</v>
      </c>
      <c r="H50" s="12">
        <v>2760994.45</v>
      </c>
      <c r="I50" s="12">
        <v>3163146.45</v>
      </c>
      <c r="J50" s="12">
        <v>3585021.65</v>
      </c>
      <c r="K50" s="12">
        <v>3936425.95</v>
      </c>
      <c r="L50" s="12">
        <v>3359500.1</v>
      </c>
      <c r="M50" s="12">
        <v>3171011.35</v>
      </c>
      <c r="N50" s="12">
        <v>2772522.05</v>
      </c>
      <c r="O50" s="12">
        <v>3253078.55</v>
      </c>
      <c r="P50" s="13">
        <f>IF(SUM(D50:O50)&gt;0,SUM(D50:O50),"")</f>
        <v>36273025.049999997</v>
      </c>
    </row>
    <row r="51" spans="3:16" x14ac:dyDescent="0.25">
      <c r="C51" s="11" t="s">
        <v>59</v>
      </c>
      <c r="D51" s="12">
        <v>12661654.700000001</v>
      </c>
      <c r="E51" s="12">
        <v>10954384.299999999</v>
      </c>
      <c r="F51" s="12">
        <v>13620823.699999999</v>
      </c>
      <c r="G51" s="12">
        <v>14207332.9</v>
      </c>
      <c r="H51" s="12">
        <v>13801153</v>
      </c>
      <c r="I51" s="12">
        <v>15400152.15</v>
      </c>
      <c r="J51" s="12">
        <v>17066135.050000001</v>
      </c>
      <c r="K51" s="12">
        <v>15406850.450000001</v>
      </c>
      <c r="L51" s="12">
        <v>16810675.899999999</v>
      </c>
      <c r="M51" s="12">
        <v>14723960.949999999</v>
      </c>
      <c r="N51" s="12">
        <v>13320853.300000001</v>
      </c>
      <c r="O51" s="12">
        <v>15701961.449999999</v>
      </c>
      <c r="P51" s="13">
        <f>IF(SUM(D51:O51)&gt;0,SUM(D51:O51),"")</f>
        <v>173675937.84999999</v>
      </c>
    </row>
    <row r="52" spans="3:16" x14ac:dyDescent="0.25">
      <c r="C52" s="11" t="s">
        <v>60</v>
      </c>
      <c r="D52" s="12">
        <v>51646832.699999996</v>
      </c>
      <c r="E52" s="12">
        <v>43518109.850000001</v>
      </c>
      <c r="F52" s="12">
        <v>53447167.850000001</v>
      </c>
      <c r="G52" s="12">
        <v>52457378.950000003</v>
      </c>
      <c r="H52" s="12">
        <v>52337871.550000004</v>
      </c>
      <c r="I52" s="12">
        <v>56153374.75</v>
      </c>
      <c r="J52" s="12">
        <v>63483609.050000004</v>
      </c>
      <c r="K52" s="12">
        <v>54631386.75</v>
      </c>
      <c r="L52" s="12">
        <v>59282214.75</v>
      </c>
      <c r="M52" s="12">
        <v>54119864.149999999</v>
      </c>
      <c r="N52" s="12">
        <v>51698164.449999996</v>
      </c>
      <c r="O52" s="12">
        <v>58465891.449999996</v>
      </c>
      <c r="P52" s="13">
        <f>IF(SUM(D52:O52)&gt;0,SUM(D52:O52),"")</f>
        <v>651241866.25000012</v>
      </c>
    </row>
    <row r="53" spans="3:16" x14ac:dyDescent="0.25">
      <c r="C53" s="11" t="s">
        <v>61</v>
      </c>
      <c r="D53" s="12">
        <v>9217370.4499999993</v>
      </c>
      <c r="E53" s="12">
        <v>7522120.4000000004</v>
      </c>
      <c r="F53" s="12">
        <v>9093969.8499999996</v>
      </c>
      <c r="G53" s="12">
        <v>10139689.050000001</v>
      </c>
      <c r="H53" s="12">
        <v>10186509.5</v>
      </c>
      <c r="I53" s="12">
        <v>10576486.700000001</v>
      </c>
      <c r="J53" s="12">
        <v>11338625.449999999</v>
      </c>
      <c r="K53" s="12">
        <v>10405694.85</v>
      </c>
      <c r="L53" s="12">
        <v>11992300.800000001</v>
      </c>
      <c r="M53" s="12">
        <v>9661406.6500000004</v>
      </c>
      <c r="N53" s="12">
        <v>9437277.6500000004</v>
      </c>
      <c r="O53" s="12">
        <v>11729781.949999999</v>
      </c>
      <c r="P53" s="13">
        <f>IF(SUM(D53:O53)&gt;0,SUM(D53:O53),"")</f>
        <v>121301233.30000001</v>
      </c>
    </row>
    <row r="54" spans="3:16" x14ac:dyDescent="0.25">
      <c r="C54" s="11" t="s">
        <v>62</v>
      </c>
      <c r="D54" s="12">
        <v>17796617.850000001</v>
      </c>
      <c r="E54" s="12">
        <v>16073410.15</v>
      </c>
      <c r="F54" s="12">
        <v>19426945.100000001</v>
      </c>
      <c r="G54" s="12">
        <v>19832086</v>
      </c>
      <c r="H54" s="12">
        <v>20085512.800000001</v>
      </c>
      <c r="I54" s="12">
        <v>22476848.75</v>
      </c>
      <c r="J54" s="12">
        <v>21486498.599999998</v>
      </c>
      <c r="K54" s="12">
        <v>17217513.899999999</v>
      </c>
      <c r="L54" s="12">
        <v>23623651.699999999</v>
      </c>
      <c r="M54" s="12">
        <v>22234584.5</v>
      </c>
      <c r="N54" s="12">
        <v>19920148.649999999</v>
      </c>
      <c r="O54" s="12">
        <v>24263679.75</v>
      </c>
      <c r="P54" s="13">
        <f>IF(SUM(D54:O54)&gt;0,SUM(D54:O54),"")</f>
        <v>244437497.75</v>
      </c>
    </row>
    <row r="55" spans="3:16" x14ac:dyDescent="0.25">
      <c r="C55" s="11" t="s">
        <v>63</v>
      </c>
      <c r="D55" s="12">
        <v>3374662.5</v>
      </c>
      <c r="E55" s="12">
        <v>2543533.2000000002</v>
      </c>
      <c r="F55" s="12">
        <v>3236177.6</v>
      </c>
      <c r="G55" s="12">
        <v>3739002.1</v>
      </c>
      <c r="H55" s="12">
        <v>3603513.55</v>
      </c>
      <c r="I55" s="12">
        <v>4118185.85</v>
      </c>
      <c r="J55" s="12">
        <v>4478625.8</v>
      </c>
      <c r="K55" s="12">
        <v>4827214.3</v>
      </c>
      <c r="L55" s="12">
        <v>3992969.6</v>
      </c>
      <c r="M55" s="12">
        <v>3702566.15</v>
      </c>
      <c r="N55" s="12">
        <v>3665145.9</v>
      </c>
      <c r="O55" s="12">
        <v>3921203.1</v>
      </c>
      <c r="P55" s="13">
        <f>IF(SUM(D55:O55)&gt;0,SUM(D55:O55),"")</f>
        <v>45202799.649999999</v>
      </c>
    </row>
    <row r="56" spans="3:16" x14ac:dyDescent="0.25">
      <c r="C56" s="11" t="s">
        <v>64</v>
      </c>
      <c r="D56" s="12">
        <v>18327313.75</v>
      </c>
      <c r="E56" s="12">
        <v>15392308.9</v>
      </c>
      <c r="F56" s="12">
        <v>19701897.200000003</v>
      </c>
      <c r="G56" s="12">
        <v>20450387.449999999</v>
      </c>
      <c r="H56" s="12">
        <v>19469963.149999999</v>
      </c>
      <c r="I56" s="12">
        <v>22373660.300000001</v>
      </c>
      <c r="J56" s="12">
        <v>22237430.699999999</v>
      </c>
      <c r="K56" s="12">
        <v>18973632.800000001</v>
      </c>
      <c r="L56" s="12">
        <v>23435135.349999998</v>
      </c>
      <c r="M56" s="12">
        <v>21941908.949999999</v>
      </c>
      <c r="N56" s="12">
        <v>19201671.100000001</v>
      </c>
      <c r="O56" s="12">
        <v>23090383.149999999</v>
      </c>
      <c r="P56" s="13">
        <f>IF(SUM(D56:O56)&gt;0,SUM(D56:O56),"")</f>
        <v>244595692.79999998</v>
      </c>
    </row>
    <row r="57" spans="3:16" x14ac:dyDescent="0.25"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  <row r="58" spans="3:16" x14ac:dyDescent="0.25">
      <c r="C58" s="17" t="s">
        <v>65</v>
      </c>
      <c r="D58" s="18">
        <f>SUM(D9:D56)</f>
        <v>845243466.85000038</v>
      </c>
      <c r="E58" s="18">
        <f>SUM(E9:E56)</f>
        <v>734644576.94999981</v>
      </c>
      <c r="F58" s="18">
        <f>SUM(F9:F56)</f>
        <v>909146827.39000046</v>
      </c>
      <c r="G58" s="18">
        <f>SUM(G9:G56)</f>
        <v>957868388.25000024</v>
      </c>
      <c r="H58" s="18">
        <f>SUM(H9:H56)</f>
        <v>947870456.5999999</v>
      </c>
      <c r="I58" s="18">
        <f>SUM(I9:I56)</f>
        <v>1059173632.2000002</v>
      </c>
      <c r="J58" s="18">
        <f>SUM(J9:J56)</f>
        <v>1182949236.0499997</v>
      </c>
      <c r="K58" s="18">
        <f>SUM(K9:K56)</f>
        <v>1049557541.2500002</v>
      </c>
      <c r="L58" s="18">
        <f>SUM(L9:L56)</f>
        <v>1111377036.8999999</v>
      </c>
      <c r="M58" s="18">
        <f>SUM(M9:M56)</f>
        <v>994979046.4000001</v>
      </c>
      <c r="N58" s="18">
        <f>SUM(N9:N56)</f>
        <v>894792918.0999999</v>
      </c>
      <c r="O58" s="18">
        <f>SUM(O9:O56)</f>
        <v>1032013443.6999999</v>
      </c>
    </row>
  </sheetData>
  <mergeCells count="2">
    <mergeCell ref="C5:F5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2018-06-14T22:00:00+00:00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4520DC7-6595-42D5-AEBB-9B495F45262B}"/>
</file>

<file path=customXml/itemProps2.xml><?xml version="1.0" encoding="utf-8"?>
<ds:datastoreItem xmlns:ds="http://schemas.openxmlformats.org/officeDocument/2006/customXml" ds:itemID="{03C57705-D757-45CC-9199-BA312A8A10CD}"/>
</file>

<file path=customXml/itemProps3.xml><?xml version="1.0" encoding="utf-8"?>
<ds:datastoreItem xmlns:ds="http://schemas.openxmlformats.org/officeDocument/2006/customXml" ds:itemID="{7497727B-CCDA-4F22-8590-BF1553E9E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Comisionado Para el Mercado de Tabacos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euros</dc:title>
  <dc:creator>Maria del Mar Garcia Bernabe</dc:creator>
  <cp:lastModifiedBy>Maria del Mar Garcia Bernabe</cp:lastModifiedBy>
  <dcterms:created xsi:type="dcterms:W3CDTF">2018-06-15T08:42:51Z</dcterms:created>
  <dcterms:modified xsi:type="dcterms:W3CDTF">2018-06-15T08:43:10Z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12265600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CategoriasGeneral">
    <vt:lpwstr/>
  </property>
  <property fmtid="{D5CDD505-2E9C-101B-9397-08002B2CF9AE}" pid="56" name="MinhacNumNorma">
    <vt:lpwstr/>
  </property>
  <property fmtid="{D5CDD505-2E9C-101B-9397-08002B2CF9AE}" pid="57" name="CentroDirectivo">
    <vt:lpwstr/>
  </property>
  <property fmtid="{D5CDD505-2E9C-101B-9397-08002B2CF9AE}" pid="58" name="AmbitoTerritorial">
    <vt:lpwstr/>
  </property>
  <property fmtid="{D5CDD505-2E9C-101B-9397-08002B2CF9AE}" pid="59" name="xd_Signature">
    <vt:bool>false</vt:bool>
  </property>
  <property fmtid="{D5CDD505-2E9C-101B-9397-08002B2CF9AE}" pid="60" name="TipoResolucion">
    <vt:lpwstr/>
  </property>
  <property fmtid="{D5CDD505-2E9C-101B-9397-08002B2CF9AE}" pid="61" name="MinhacDocumentoAdjunto">
    <vt:lpwstr/>
  </property>
  <property fmtid="{D5CDD505-2E9C-101B-9397-08002B2CF9AE}" pid="62" name="MinhacDescripcionDocumentoAdjunto">
    <vt:lpwstr/>
  </property>
  <property fmtid="{D5CDD505-2E9C-101B-9397-08002B2CF9AE}" pid="63" name="CategoriasPrensa">
    <vt:lpwstr/>
  </property>
  <property fmtid="{D5CDD505-2E9C-101B-9397-08002B2CF9AE}" pid="64" name="TipoProcedimiento">
    <vt:lpwstr/>
  </property>
  <property fmtid="{D5CDD505-2E9C-101B-9397-08002B2CF9AE}" pid="81" name="MateriasNormativaTramitacion">
    <vt:lpwstr/>
  </property>
</Properties>
</file>