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C3FD5C3-3690-46A2-9E9C-0B775B4D4EFE}" xr6:coauthVersionLast="36" xr6:coauthVersionMax="36" xr10:uidLastSave="{00000000-0000-0000-0000-000000000000}"/>
  <bookViews>
    <workbookView xWindow="0" yWindow="0" windowWidth="23040" windowHeight="7680" xr2:uid="{CECDD81E-B7B4-4469-965A-5BA0E17BFB45}"/>
  </bookViews>
  <sheets>
    <sheet name="ANUAL_PROV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<sst xmlns="http://schemas.openxmlformats.org/spreadsheetml/2006/main" count="534" uniqueCount="69">
  <si>
    <t>CIGARRILLOS (Península e Illes Balears)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</si>
  <si>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</si>
  <si>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</si>
  <si>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</si>
  <si>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</si>
  <si>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</si>
  <si>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</si>
  <si>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</si>
  <si>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</si>
  <si>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</si>
  <si>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</si>
  <si>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</si>
  <si>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</si>
  <si>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</si>
  <si>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</si>
  <si>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</si>
  <si>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</si>
  <si>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/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</si>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</sst>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0C43-D27C-4947-99F6-DA13D0280090}">
  <sheetPr codeName="Hoja8"/>
  <dimension ref="A1:R1150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/>
    <col min="257" max="257" width="16.3320312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16.3320312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16.3320312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16.3320312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16.3320312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16.3320312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16.3320312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16.3320312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16.3320312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16.3320312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16.3320312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16.3320312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16.3320312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16.3320312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16.3320312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16.3320312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16.3320312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16.3320312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16.3320312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16.3320312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16.3320312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16.3320312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16.3320312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16.3320312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16.3320312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16.3320312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16.3320312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16.3320312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16.3320312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16.3320312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16.3320312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16.3320312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16.3320312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16.3320312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16.3320312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16.3320312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16.3320312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16.3320312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16.3320312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16.3320312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16.3320312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16.3320312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16.3320312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16.3320312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16.3320312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16.3320312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16.3320312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16.3320312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16.3320312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16.3320312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16.3320312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16.3320312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16.3320312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16.3320312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16.3320312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16.3320312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16.3320312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16.3320312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16.3320312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16.3320312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16.3320312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16.3320312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16.3320312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4" ht="15.6" x14ac:dyDescent="0.3">
      <c r="A1" s="1" t="s">
        <v>0</v>
      </c>
      <c r="B1" s="1"/>
      <c r="C1" s="1"/>
      <c r="D1" s="1"/>
      <c r="E1" s="1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x14ac:dyDescent="0.25">
      <c r="A5" s="9" t="s">
        <v>16</v>
      </c>
      <c r="B5" s="9">
        <v>1131982</v>
      </c>
      <c r="C5" s="9">
        <v>925560</v>
      </c>
      <c r="D5" s="9">
        <v>902248</v>
      </c>
      <c r="E5" s="9" t="s">
        <v>17</v>
      </c>
      <c r="F5" s="9" t="s">
        <v>17</v>
      </c>
      <c r="G5" s="9" t="s">
        <v>17</v>
      </c>
      <c r="H5" s="9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17</v>
      </c>
      <c r="N5" s="10">
        <f>IF(SUM(B5:M5)&gt;0,SUM(B5:M5),"")</f>
        <v>2959790</v>
      </c>
    </row>
    <row r="6" spans="1:14" x14ac:dyDescent="0.25">
      <c r="A6" s="11" t="s">
        <v>18</v>
      </c>
      <c r="B6" s="11">
        <v>1594132</v>
      </c>
      <c r="C6" s="11">
        <v>1327213</v>
      </c>
      <c r="D6" s="11">
        <v>1328755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17</v>
      </c>
      <c r="J6" s="11" t="s">
        <v>17</v>
      </c>
      <c r="K6" s="11" t="s">
        <v>17</v>
      </c>
      <c r="L6" s="11" t="s">
        <v>17</v>
      </c>
      <c r="M6" s="11" t="s">
        <v>17</v>
      </c>
      <c r="N6" s="12">
        <f t="shared" ref="N6:N52" si="0">IF(SUM(B6:M6)&gt;0,SUM(B6:M6),"")</f>
        <v>4250100</v>
      </c>
    </row>
    <row r="7" spans="1:14" x14ac:dyDescent="0.25">
      <c r="A7" s="11" t="s">
        <v>19</v>
      </c>
      <c r="B7" s="11">
        <v>8029734</v>
      </c>
      <c r="C7" s="11">
        <v>7028529</v>
      </c>
      <c r="D7" s="11">
        <v>7479129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2">
        <f t="shared" si="0"/>
        <v>22537392</v>
      </c>
    </row>
    <row r="8" spans="1:14" x14ac:dyDescent="0.25">
      <c r="A8" s="11" t="s">
        <v>20</v>
      </c>
      <c r="B8" s="11">
        <v>3099421</v>
      </c>
      <c r="C8" s="11">
        <v>2685029</v>
      </c>
      <c r="D8" s="11">
        <v>2761769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2">
        <f t="shared" si="0"/>
        <v>8546219</v>
      </c>
    </row>
    <row r="9" spans="1:14" x14ac:dyDescent="0.25">
      <c r="A9" s="11" t="s">
        <v>21</v>
      </c>
      <c r="B9" s="11">
        <v>603856</v>
      </c>
      <c r="C9" s="11">
        <v>540051</v>
      </c>
      <c r="D9" s="11">
        <v>562724</v>
      </c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17</v>
      </c>
      <c r="J9" s="11" t="s">
        <v>17</v>
      </c>
      <c r="K9" s="11" t="s">
        <v>17</v>
      </c>
      <c r="L9" s="11" t="s">
        <v>17</v>
      </c>
      <c r="M9" s="11" t="s">
        <v>17</v>
      </c>
      <c r="N9" s="12">
        <f t="shared" si="0"/>
        <v>1706631</v>
      </c>
    </row>
    <row r="10" spans="1:14" x14ac:dyDescent="0.25">
      <c r="A10" s="11" t="s">
        <v>22</v>
      </c>
      <c r="B10" s="11">
        <v>2412781</v>
      </c>
      <c r="C10" s="11">
        <v>2291321</v>
      </c>
      <c r="D10" s="11">
        <v>2217644</v>
      </c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2">
        <f t="shared" si="0"/>
        <v>6921746</v>
      </c>
    </row>
    <row r="11" spans="1:14" x14ac:dyDescent="0.25">
      <c r="A11" s="11" t="s">
        <v>23</v>
      </c>
      <c r="B11" s="11">
        <v>4451138</v>
      </c>
      <c r="C11" s="11">
        <v>3723066</v>
      </c>
      <c r="D11" s="11">
        <v>4150142</v>
      </c>
      <c r="E11" s="11" t="s">
        <v>17</v>
      </c>
      <c r="F11" s="11" t="s">
        <v>17</v>
      </c>
      <c r="G11" s="11" t="s">
        <v>17</v>
      </c>
      <c r="H11" s="11" t="s">
        <v>17</v>
      </c>
      <c r="I11" s="11" t="s">
        <v>17</v>
      </c>
      <c r="J11" s="11" t="s">
        <v>17</v>
      </c>
      <c r="K11" s="11" t="s">
        <v>17</v>
      </c>
      <c r="L11" s="11" t="s">
        <v>17</v>
      </c>
      <c r="M11" s="11" t="s">
        <v>17</v>
      </c>
      <c r="N11" s="12">
        <f t="shared" si="0"/>
        <v>12324346</v>
      </c>
    </row>
    <row r="12" spans="1:14" x14ac:dyDescent="0.25">
      <c r="A12" s="11" t="s">
        <v>24</v>
      </c>
      <c r="B12" s="11">
        <v>19049258</v>
      </c>
      <c r="C12" s="11">
        <v>16000056</v>
      </c>
      <c r="D12" s="11">
        <v>16644057</v>
      </c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17</v>
      </c>
      <c r="K12" s="11" t="s">
        <v>17</v>
      </c>
      <c r="L12" s="11" t="s">
        <v>17</v>
      </c>
      <c r="M12" s="11" t="s">
        <v>17</v>
      </c>
      <c r="N12" s="12">
        <f t="shared" si="0"/>
        <v>51693371</v>
      </c>
    </row>
    <row r="13" spans="1:14" x14ac:dyDescent="0.25">
      <c r="A13" s="11" t="s">
        <v>25</v>
      </c>
      <c r="B13" s="11">
        <v>1565437</v>
      </c>
      <c r="C13" s="11">
        <v>1053341</v>
      </c>
      <c r="D13" s="11">
        <v>1119524</v>
      </c>
      <c r="E13" s="11" t="s">
        <v>17</v>
      </c>
      <c r="F13" s="11" t="s">
        <v>17</v>
      </c>
      <c r="G13" s="11" t="s">
        <v>17</v>
      </c>
      <c r="H13" s="11" t="s">
        <v>17</v>
      </c>
      <c r="I13" s="11" t="s">
        <v>17</v>
      </c>
      <c r="J13" s="11" t="s">
        <v>17</v>
      </c>
      <c r="K13" s="11" t="s">
        <v>17</v>
      </c>
      <c r="L13" s="11" t="s">
        <v>17</v>
      </c>
      <c r="M13" s="11" t="s">
        <v>17</v>
      </c>
      <c r="N13" s="12">
        <f t="shared" si="0"/>
        <v>3738302</v>
      </c>
    </row>
    <row r="14" spans="1:14" x14ac:dyDescent="0.25">
      <c r="A14" s="11" t="s">
        <v>26</v>
      </c>
      <c r="B14" s="11">
        <v>1610332</v>
      </c>
      <c r="C14" s="11">
        <v>1379623</v>
      </c>
      <c r="D14" s="11">
        <v>1456080</v>
      </c>
      <c r="E14" s="11" t="s">
        <v>17</v>
      </c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11" t="s">
        <v>17</v>
      </c>
      <c r="L14" s="11" t="s">
        <v>17</v>
      </c>
      <c r="M14" s="11" t="s">
        <v>17</v>
      </c>
      <c r="N14" s="12">
        <f t="shared" si="0"/>
        <v>4446035</v>
      </c>
    </row>
    <row r="15" spans="1:14" x14ac:dyDescent="0.25">
      <c r="A15" s="11" t="s">
        <v>27</v>
      </c>
      <c r="B15" s="11">
        <v>3522403</v>
      </c>
      <c r="C15" s="11">
        <v>3156848</v>
      </c>
      <c r="D15" s="11">
        <v>3186187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2">
        <f t="shared" si="0"/>
        <v>9865438</v>
      </c>
    </row>
    <row r="16" spans="1:14" x14ac:dyDescent="0.25">
      <c r="A16" s="11" t="s">
        <v>28</v>
      </c>
      <c r="B16" s="11">
        <v>2466124</v>
      </c>
      <c r="C16" s="11">
        <v>2126956</v>
      </c>
      <c r="D16" s="11">
        <v>2266506</v>
      </c>
      <c r="E16" s="11" t="s">
        <v>17</v>
      </c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12">
        <f t="shared" si="0"/>
        <v>6859586</v>
      </c>
    </row>
    <row r="17" spans="1:14" x14ac:dyDescent="0.25">
      <c r="A17" s="11" t="s">
        <v>29</v>
      </c>
      <c r="B17" s="11">
        <v>2037557</v>
      </c>
      <c r="C17" s="11">
        <v>1650590</v>
      </c>
      <c r="D17" s="11">
        <v>1631632</v>
      </c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1" t="s">
        <v>17</v>
      </c>
      <c r="L17" s="11" t="s">
        <v>17</v>
      </c>
      <c r="M17" s="11" t="s">
        <v>17</v>
      </c>
      <c r="N17" s="12">
        <f t="shared" si="0"/>
        <v>5319779</v>
      </c>
    </row>
    <row r="18" spans="1:14" x14ac:dyDescent="0.25">
      <c r="A18" s="11" t="s">
        <v>30</v>
      </c>
      <c r="B18" s="11">
        <v>2631675</v>
      </c>
      <c r="C18" s="11">
        <v>2257718</v>
      </c>
      <c r="D18" s="11">
        <v>2412179</v>
      </c>
      <c r="E18" s="11" t="s">
        <v>17</v>
      </c>
      <c r="F18" s="11" t="s">
        <v>17</v>
      </c>
      <c r="G18" s="11" t="s">
        <v>17</v>
      </c>
      <c r="H18" s="11" t="s">
        <v>17</v>
      </c>
      <c r="I18" s="11" t="s">
        <v>17</v>
      </c>
      <c r="J18" s="11" t="s">
        <v>17</v>
      </c>
      <c r="K18" s="11" t="s">
        <v>17</v>
      </c>
      <c r="L18" s="11" t="s">
        <v>17</v>
      </c>
      <c r="M18" s="11" t="s">
        <v>17</v>
      </c>
      <c r="N18" s="12">
        <f t="shared" si="0"/>
        <v>7301572</v>
      </c>
    </row>
    <row r="19" spans="1:14" x14ac:dyDescent="0.25">
      <c r="A19" s="11" t="s">
        <v>31</v>
      </c>
      <c r="B19" s="11">
        <v>4041599</v>
      </c>
      <c r="C19" s="11">
        <v>3529271</v>
      </c>
      <c r="D19" s="11">
        <v>3396428</v>
      </c>
      <c r="E19" s="11" t="s">
        <v>17</v>
      </c>
      <c r="F19" s="11" t="s">
        <v>17</v>
      </c>
      <c r="G19" s="11" t="s">
        <v>17</v>
      </c>
      <c r="H19" s="11" t="s">
        <v>17</v>
      </c>
      <c r="I19" s="11" t="s">
        <v>17</v>
      </c>
      <c r="J19" s="11" t="s">
        <v>17</v>
      </c>
      <c r="K19" s="11" t="s">
        <v>17</v>
      </c>
      <c r="L19" s="11" t="s">
        <v>17</v>
      </c>
      <c r="M19" s="11" t="s">
        <v>17</v>
      </c>
      <c r="N19" s="12">
        <f t="shared" si="0"/>
        <v>10967298</v>
      </c>
    </row>
    <row r="20" spans="1:14" x14ac:dyDescent="0.25">
      <c r="A20" s="11" t="s">
        <v>32</v>
      </c>
      <c r="B20" s="11">
        <v>851346</v>
      </c>
      <c r="C20" s="11">
        <v>728100</v>
      </c>
      <c r="D20" s="11">
        <v>726965</v>
      </c>
      <c r="E20" s="11" t="s">
        <v>17</v>
      </c>
      <c r="F20" s="11" t="s">
        <v>17</v>
      </c>
      <c r="G20" s="11" t="s">
        <v>17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17</v>
      </c>
      <c r="M20" s="11" t="s">
        <v>17</v>
      </c>
      <c r="N20" s="12">
        <f t="shared" si="0"/>
        <v>2306411</v>
      </c>
    </row>
    <row r="21" spans="1:14" x14ac:dyDescent="0.25">
      <c r="A21" s="11" t="s">
        <v>33</v>
      </c>
      <c r="B21" s="11">
        <v>8436732</v>
      </c>
      <c r="C21" s="11">
        <v>7604110</v>
      </c>
      <c r="D21" s="11">
        <v>8284540</v>
      </c>
      <c r="E21" s="11" t="s">
        <v>17</v>
      </c>
      <c r="F21" s="11" t="s">
        <v>17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17</v>
      </c>
      <c r="N21" s="12">
        <f t="shared" si="0"/>
        <v>24325382</v>
      </c>
    </row>
    <row r="22" spans="1:14" x14ac:dyDescent="0.25">
      <c r="A22" s="11" t="s">
        <v>34</v>
      </c>
      <c r="B22" s="11">
        <v>3572502</v>
      </c>
      <c r="C22" s="11">
        <v>2952459</v>
      </c>
      <c r="D22" s="11">
        <v>3123262</v>
      </c>
      <c r="E22" s="11" t="s">
        <v>17</v>
      </c>
      <c r="F22" s="11" t="s">
        <v>17</v>
      </c>
      <c r="G22" s="11" t="s">
        <v>17</v>
      </c>
      <c r="H22" s="11" t="s">
        <v>17</v>
      </c>
      <c r="I22" s="11" t="s">
        <v>17</v>
      </c>
      <c r="J22" s="11" t="s">
        <v>17</v>
      </c>
      <c r="K22" s="11" t="s">
        <v>17</v>
      </c>
      <c r="L22" s="11" t="s">
        <v>17</v>
      </c>
      <c r="M22" s="11" t="s">
        <v>17</v>
      </c>
      <c r="N22" s="12">
        <f t="shared" si="0"/>
        <v>9648223</v>
      </c>
    </row>
    <row r="23" spans="1:14" x14ac:dyDescent="0.25">
      <c r="A23" s="11" t="s">
        <v>35</v>
      </c>
      <c r="B23" s="11">
        <v>972076</v>
      </c>
      <c r="C23" s="11">
        <v>882154</v>
      </c>
      <c r="D23" s="11">
        <v>879038</v>
      </c>
      <c r="E23" s="11" t="s">
        <v>17</v>
      </c>
      <c r="F23" s="11" t="s">
        <v>17</v>
      </c>
      <c r="G23" s="11" t="s">
        <v>17</v>
      </c>
      <c r="H23" s="11" t="s">
        <v>17</v>
      </c>
      <c r="I23" s="11" t="s">
        <v>17</v>
      </c>
      <c r="J23" s="11" t="s">
        <v>17</v>
      </c>
      <c r="K23" s="11" t="s">
        <v>17</v>
      </c>
      <c r="L23" s="11" t="s">
        <v>17</v>
      </c>
      <c r="M23" s="11" t="s">
        <v>17</v>
      </c>
      <c r="N23" s="12">
        <f t="shared" si="0"/>
        <v>2733268</v>
      </c>
    </row>
    <row r="24" spans="1:14" x14ac:dyDescent="0.25">
      <c r="A24" s="11" t="s">
        <v>36</v>
      </c>
      <c r="B24" s="11">
        <v>4287774</v>
      </c>
      <c r="C24" s="11">
        <v>3636573</v>
      </c>
      <c r="D24" s="11">
        <v>3765403</v>
      </c>
      <c r="E24" s="11" t="s">
        <v>17</v>
      </c>
      <c r="F24" s="11" t="s">
        <v>17</v>
      </c>
      <c r="G24" s="11" t="s">
        <v>17</v>
      </c>
      <c r="H24" s="11" t="s">
        <v>17</v>
      </c>
      <c r="I24" s="11" t="s">
        <v>17</v>
      </c>
      <c r="J24" s="11" t="s">
        <v>17</v>
      </c>
      <c r="K24" s="11" t="s">
        <v>17</v>
      </c>
      <c r="L24" s="11" t="s">
        <v>17</v>
      </c>
      <c r="M24" s="11" t="s">
        <v>17</v>
      </c>
      <c r="N24" s="12">
        <f t="shared" si="0"/>
        <v>11689750</v>
      </c>
    </row>
    <row r="25" spans="1:14" x14ac:dyDescent="0.25">
      <c r="A25" s="11" t="s">
        <v>37</v>
      </c>
      <c r="B25" s="11">
        <v>2065674</v>
      </c>
      <c r="C25" s="11">
        <v>1973623</v>
      </c>
      <c r="D25" s="11">
        <v>2082745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  <c r="J25" s="11" t="s">
        <v>17</v>
      </c>
      <c r="K25" s="11" t="s">
        <v>17</v>
      </c>
      <c r="L25" s="11" t="s">
        <v>17</v>
      </c>
      <c r="M25" s="11" t="s">
        <v>17</v>
      </c>
      <c r="N25" s="12">
        <f t="shared" si="0"/>
        <v>6122042</v>
      </c>
    </row>
    <row r="26" spans="1:14" x14ac:dyDescent="0.25">
      <c r="A26" s="11" t="s">
        <v>38</v>
      </c>
      <c r="B26" s="11">
        <v>1065483</v>
      </c>
      <c r="C26" s="11">
        <v>1022415</v>
      </c>
      <c r="D26" s="11">
        <v>947028</v>
      </c>
      <c r="E26" s="11" t="s">
        <v>17</v>
      </c>
      <c r="F26" s="11" t="s">
        <v>17</v>
      </c>
      <c r="G26" s="11" t="s">
        <v>17</v>
      </c>
      <c r="H26" s="11" t="s">
        <v>17</v>
      </c>
      <c r="I26" s="11" t="s">
        <v>17</v>
      </c>
      <c r="J26" s="11" t="s">
        <v>17</v>
      </c>
      <c r="K26" s="11" t="s">
        <v>17</v>
      </c>
      <c r="L26" s="11" t="s">
        <v>17</v>
      </c>
      <c r="M26" s="11" t="s">
        <v>17</v>
      </c>
      <c r="N26" s="12">
        <f t="shared" si="0"/>
        <v>3034926</v>
      </c>
    </row>
    <row r="27" spans="1:14" x14ac:dyDescent="0.25">
      <c r="A27" s="11" t="s">
        <v>39</v>
      </c>
      <c r="B27" s="11">
        <v>2263027</v>
      </c>
      <c r="C27" s="11">
        <v>1817992</v>
      </c>
      <c r="D27" s="11">
        <v>1915761</v>
      </c>
      <c r="E27" s="11" t="s">
        <v>17</v>
      </c>
      <c r="F27" s="11" t="s">
        <v>17</v>
      </c>
      <c r="G27" s="11" t="s">
        <v>17</v>
      </c>
      <c r="H27" s="11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  <c r="M27" s="11" t="s">
        <v>17</v>
      </c>
      <c r="N27" s="12">
        <f t="shared" si="0"/>
        <v>5996780</v>
      </c>
    </row>
    <row r="28" spans="1:14" x14ac:dyDescent="0.25">
      <c r="A28" s="11" t="s">
        <v>40</v>
      </c>
      <c r="B28" s="11">
        <v>1767967</v>
      </c>
      <c r="C28" s="11">
        <v>1455292</v>
      </c>
      <c r="D28" s="11">
        <v>1479550</v>
      </c>
      <c r="E28" s="11" t="s">
        <v>17</v>
      </c>
      <c r="F28" s="11" t="s">
        <v>17</v>
      </c>
      <c r="G28" s="11" t="s">
        <v>17</v>
      </c>
      <c r="H28" s="11" t="s">
        <v>17</v>
      </c>
      <c r="I28" s="11" t="s">
        <v>17</v>
      </c>
      <c r="J28" s="11" t="s">
        <v>17</v>
      </c>
      <c r="K28" s="11" t="s">
        <v>17</v>
      </c>
      <c r="L28" s="11" t="s">
        <v>17</v>
      </c>
      <c r="M28" s="11" t="s">
        <v>17</v>
      </c>
      <c r="N28" s="12">
        <f t="shared" si="0"/>
        <v>4702809</v>
      </c>
    </row>
    <row r="29" spans="1:14" x14ac:dyDescent="0.25">
      <c r="A29" s="11" t="s">
        <v>41</v>
      </c>
      <c r="B29" s="11">
        <v>2690777</v>
      </c>
      <c r="C29" s="11">
        <v>2122793</v>
      </c>
      <c r="D29" s="11">
        <v>2314358</v>
      </c>
      <c r="E29" s="11" t="s">
        <v>17</v>
      </c>
      <c r="F29" s="11" t="s">
        <v>17</v>
      </c>
      <c r="G29" s="11" t="s">
        <v>17</v>
      </c>
      <c r="H29" s="11" t="s">
        <v>17</v>
      </c>
      <c r="I29" s="11" t="s">
        <v>17</v>
      </c>
      <c r="J29" s="11" t="s">
        <v>17</v>
      </c>
      <c r="K29" s="11" t="s">
        <v>17</v>
      </c>
      <c r="L29" s="11" t="s">
        <v>17</v>
      </c>
      <c r="M29" s="11" t="s">
        <v>17</v>
      </c>
      <c r="N29" s="12">
        <f t="shared" si="0"/>
        <v>7127928</v>
      </c>
    </row>
    <row r="30" spans="1:14" x14ac:dyDescent="0.25">
      <c r="A30" s="11" t="s">
        <v>42</v>
      </c>
      <c r="B30" s="11">
        <v>1197473</v>
      </c>
      <c r="C30" s="11">
        <v>1030338</v>
      </c>
      <c r="D30" s="11">
        <v>1147286</v>
      </c>
      <c r="E30" s="11" t="s">
        <v>17</v>
      </c>
      <c r="F30" s="11" t="s">
        <v>17</v>
      </c>
      <c r="G30" s="11" t="s">
        <v>17</v>
      </c>
      <c r="H30" s="11" t="s">
        <v>17</v>
      </c>
      <c r="I30" s="11" t="s">
        <v>17</v>
      </c>
      <c r="J30" s="11" t="s">
        <v>17</v>
      </c>
      <c r="K30" s="11" t="s">
        <v>17</v>
      </c>
      <c r="L30" s="11" t="s">
        <v>17</v>
      </c>
      <c r="M30" s="11" t="s">
        <v>17</v>
      </c>
      <c r="N30" s="12">
        <f t="shared" si="0"/>
        <v>3375097</v>
      </c>
    </row>
    <row r="31" spans="1:14" x14ac:dyDescent="0.25">
      <c r="A31" s="11" t="s">
        <v>43</v>
      </c>
      <c r="B31" s="11">
        <v>1243982</v>
      </c>
      <c r="C31" s="11">
        <v>957283</v>
      </c>
      <c r="D31" s="11">
        <v>984777</v>
      </c>
      <c r="E31" s="11" t="s">
        <v>17</v>
      </c>
      <c r="F31" s="11" t="s">
        <v>17</v>
      </c>
      <c r="G31" s="11" t="s">
        <v>17</v>
      </c>
      <c r="H31" s="11" t="s">
        <v>17</v>
      </c>
      <c r="I31" s="11" t="s">
        <v>17</v>
      </c>
      <c r="J31" s="11" t="s">
        <v>17</v>
      </c>
      <c r="K31" s="11" t="s">
        <v>17</v>
      </c>
      <c r="L31" s="11" t="s">
        <v>17</v>
      </c>
      <c r="M31" s="11" t="s">
        <v>17</v>
      </c>
      <c r="N31" s="12">
        <f t="shared" si="0"/>
        <v>3186042</v>
      </c>
    </row>
    <row r="32" spans="1:14" x14ac:dyDescent="0.25">
      <c r="A32" s="11" t="s">
        <v>44</v>
      </c>
      <c r="B32" s="11">
        <v>21314891</v>
      </c>
      <c r="C32" s="11">
        <v>18177621</v>
      </c>
      <c r="D32" s="11">
        <v>17562766</v>
      </c>
      <c r="E32" s="11" t="s">
        <v>17</v>
      </c>
      <c r="F32" s="11" t="s">
        <v>17</v>
      </c>
      <c r="G32" s="11" t="s">
        <v>17</v>
      </c>
      <c r="H32" s="11" t="s">
        <v>17</v>
      </c>
      <c r="I32" s="11" t="s">
        <v>17</v>
      </c>
      <c r="J32" s="11" t="s">
        <v>17</v>
      </c>
      <c r="K32" s="11" t="s">
        <v>17</v>
      </c>
      <c r="L32" s="11" t="s">
        <v>17</v>
      </c>
      <c r="M32" s="11" t="s">
        <v>17</v>
      </c>
      <c r="N32" s="12">
        <f t="shared" si="0"/>
        <v>57055278</v>
      </c>
    </row>
    <row r="33" spans="1:14" x14ac:dyDescent="0.25">
      <c r="A33" s="11" t="s">
        <v>45</v>
      </c>
      <c r="B33" s="11">
        <v>6684224</v>
      </c>
      <c r="C33" s="11">
        <v>5337225</v>
      </c>
      <c r="D33" s="11">
        <v>5918431</v>
      </c>
      <c r="E33" s="11" t="s">
        <v>17</v>
      </c>
      <c r="F33" s="11" t="s">
        <v>17</v>
      </c>
      <c r="G33" s="11" t="s">
        <v>17</v>
      </c>
      <c r="H33" s="11" t="s">
        <v>17</v>
      </c>
      <c r="I33" s="11" t="s">
        <v>17</v>
      </c>
      <c r="J33" s="11" t="s">
        <v>17</v>
      </c>
      <c r="K33" s="11" t="s">
        <v>17</v>
      </c>
      <c r="L33" s="11" t="s">
        <v>17</v>
      </c>
      <c r="M33" s="11" t="s">
        <v>17</v>
      </c>
      <c r="N33" s="12">
        <f t="shared" si="0"/>
        <v>17939880</v>
      </c>
    </row>
    <row r="34" spans="1:14" x14ac:dyDescent="0.25">
      <c r="A34" s="11" t="s">
        <v>46</v>
      </c>
      <c r="B34" s="11">
        <v>6162167</v>
      </c>
      <c r="C34" s="11">
        <v>5081779</v>
      </c>
      <c r="D34" s="11">
        <v>5194716</v>
      </c>
      <c r="E34" s="11" t="s">
        <v>17</v>
      </c>
      <c r="F34" s="11" t="s">
        <v>17</v>
      </c>
      <c r="G34" s="11" t="s">
        <v>17</v>
      </c>
      <c r="H34" s="11" t="s">
        <v>17</v>
      </c>
      <c r="I34" s="11" t="s">
        <v>17</v>
      </c>
      <c r="J34" s="11" t="s">
        <v>17</v>
      </c>
      <c r="K34" s="11" t="s">
        <v>17</v>
      </c>
      <c r="L34" s="11" t="s">
        <v>17</v>
      </c>
      <c r="M34" s="11" t="s">
        <v>17</v>
      </c>
      <c r="N34" s="12">
        <f t="shared" si="0"/>
        <v>16438662</v>
      </c>
    </row>
    <row r="35" spans="1:14" x14ac:dyDescent="0.25">
      <c r="A35" s="11" t="s">
        <v>47</v>
      </c>
      <c r="B35" s="11">
        <v>3815647</v>
      </c>
      <c r="C35" s="11">
        <v>3237750</v>
      </c>
      <c r="D35" s="11">
        <v>3515355</v>
      </c>
      <c r="E35" s="11" t="s">
        <v>17</v>
      </c>
      <c r="F35" s="11" t="s">
        <v>17</v>
      </c>
      <c r="G35" s="11" t="s">
        <v>17</v>
      </c>
      <c r="H35" s="11" t="s">
        <v>17</v>
      </c>
      <c r="I35" s="11" t="s">
        <v>17</v>
      </c>
      <c r="J35" s="11" t="s">
        <v>17</v>
      </c>
      <c r="K35" s="11" t="s">
        <v>17</v>
      </c>
      <c r="L35" s="11" t="s">
        <v>17</v>
      </c>
      <c r="M35" s="11" t="s">
        <v>17</v>
      </c>
      <c r="N35" s="12">
        <f t="shared" si="0"/>
        <v>10568752</v>
      </c>
    </row>
    <row r="36" spans="1:14" x14ac:dyDescent="0.25">
      <c r="A36" s="11" t="s">
        <v>48</v>
      </c>
      <c r="B36" s="11">
        <v>1210906</v>
      </c>
      <c r="C36" s="11">
        <v>951039</v>
      </c>
      <c r="D36" s="11">
        <v>929171</v>
      </c>
      <c r="E36" s="11" t="s">
        <v>17</v>
      </c>
      <c r="F36" s="11" t="s">
        <v>17</v>
      </c>
      <c r="G36" s="11" t="s">
        <v>17</v>
      </c>
      <c r="H36" s="11" t="s">
        <v>17</v>
      </c>
      <c r="I36" s="11" t="s">
        <v>17</v>
      </c>
      <c r="J36" s="11" t="s">
        <v>17</v>
      </c>
      <c r="K36" s="11" t="s">
        <v>17</v>
      </c>
      <c r="L36" s="11" t="s">
        <v>17</v>
      </c>
      <c r="M36" s="11" t="s">
        <v>17</v>
      </c>
      <c r="N36" s="12">
        <f t="shared" si="0"/>
        <v>3091116</v>
      </c>
    </row>
    <row r="37" spans="1:14" x14ac:dyDescent="0.25">
      <c r="A37" s="11" t="s">
        <v>49</v>
      </c>
      <c r="B37" s="11">
        <v>4131090</v>
      </c>
      <c r="C37" s="11">
        <v>3324380</v>
      </c>
      <c r="D37" s="11">
        <v>3357231</v>
      </c>
      <c r="E37" s="11" t="s">
        <v>17</v>
      </c>
      <c r="F37" s="11" t="s">
        <v>17</v>
      </c>
      <c r="G37" s="11" t="s">
        <v>17</v>
      </c>
      <c r="H37" s="11" t="s">
        <v>17</v>
      </c>
      <c r="I37" s="11" t="s">
        <v>17</v>
      </c>
      <c r="J37" s="11" t="s">
        <v>17</v>
      </c>
      <c r="K37" s="11" t="s">
        <v>17</v>
      </c>
      <c r="L37" s="11" t="s">
        <v>17</v>
      </c>
      <c r="M37" s="11" t="s">
        <v>17</v>
      </c>
      <c r="N37" s="12">
        <f t="shared" si="0"/>
        <v>10812701</v>
      </c>
    </row>
    <row r="38" spans="1:14" x14ac:dyDescent="0.25">
      <c r="A38" s="11" t="s">
        <v>50</v>
      </c>
      <c r="B38" s="11">
        <v>708593</v>
      </c>
      <c r="C38" s="11">
        <v>492175</v>
      </c>
      <c r="D38" s="11">
        <v>506972</v>
      </c>
      <c r="E38" s="11" t="s">
        <v>17</v>
      </c>
      <c r="F38" s="11" t="s">
        <v>17</v>
      </c>
      <c r="G38" s="11" t="s">
        <v>17</v>
      </c>
      <c r="H38" s="11" t="s">
        <v>17</v>
      </c>
      <c r="I38" s="11" t="s">
        <v>17</v>
      </c>
      <c r="J38" s="11" t="s">
        <v>17</v>
      </c>
      <c r="K38" s="11" t="s">
        <v>17</v>
      </c>
      <c r="L38" s="11" t="s">
        <v>17</v>
      </c>
      <c r="M38" s="11" t="s">
        <v>17</v>
      </c>
      <c r="N38" s="12">
        <f t="shared" si="0"/>
        <v>1707740</v>
      </c>
    </row>
    <row r="39" spans="1:14" x14ac:dyDescent="0.25">
      <c r="A39" s="11" t="s">
        <v>51</v>
      </c>
      <c r="B39" s="11">
        <v>2996623</v>
      </c>
      <c r="C39" s="11">
        <v>2616106</v>
      </c>
      <c r="D39" s="11">
        <v>2556108</v>
      </c>
      <c r="E39" s="11" t="s">
        <v>17</v>
      </c>
      <c r="F39" s="11" t="s">
        <v>17</v>
      </c>
      <c r="G39" s="11" t="s">
        <v>17</v>
      </c>
      <c r="H39" s="11" t="s">
        <v>17</v>
      </c>
      <c r="I39" s="11" t="s">
        <v>17</v>
      </c>
      <c r="J39" s="11" t="s">
        <v>17</v>
      </c>
      <c r="K39" s="11" t="s">
        <v>17</v>
      </c>
      <c r="L39" s="11" t="s">
        <v>17</v>
      </c>
      <c r="M39" s="11" t="s">
        <v>17</v>
      </c>
      <c r="N39" s="12">
        <f t="shared" si="0"/>
        <v>8168837</v>
      </c>
    </row>
    <row r="40" spans="1:14" x14ac:dyDescent="0.25">
      <c r="A40" s="11" t="s">
        <v>52</v>
      </c>
      <c r="B40" s="11">
        <v>1306788</v>
      </c>
      <c r="C40" s="11">
        <v>828829</v>
      </c>
      <c r="D40" s="11">
        <v>879282</v>
      </c>
      <c r="E40" s="11" t="s">
        <v>17</v>
      </c>
      <c r="F40" s="11" t="s">
        <v>17</v>
      </c>
      <c r="G40" s="11" t="s">
        <v>17</v>
      </c>
      <c r="H40" s="11" t="s">
        <v>17</v>
      </c>
      <c r="I40" s="11" t="s">
        <v>17</v>
      </c>
      <c r="J40" s="11" t="s">
        <v>17</v>
      </c>
      <c r="K40" s="11" t="s">
        <v>17</v>
      </c>
      <c r="L40" s="11" t="s">
        <v>17</v>
      </c>
      <c r="M40" s="11" t="s">
        <v>17</v>
      </c>
      <c r="N40" s="12">
        <f t="shared" si="0"/>
        <v>3014899</v>
      </c>
    </row>
    <row r="41" spans="1:14" x14ac:dyDescent="0.25">
      <c r="A41" s="11" t="s">
        <v>53</v>
      </c>
      <c r="B41" s="11">
        <v>2254406</v>
      </c>
      <c r="C41" s="11">
        <v>1957728</v>
      </c>
      <c r="D41" s="11">
        <v>2027765</v>
      </c>
      <c r="E41" s="11" t="s">
        <v>17</v>
      </c>
      <c r="F41" s="11" t="s">
        <v>17</v>
      </c>
      <c r="G41" s="11" t="s">
        <v>17</v>
      </c>
      <c r="H41" s="11" t="s">
        <v>17</v>
      </c>
      <c r="I41" s="11" t="s">
        <v>17</v>
      </c>
      <c r="J41" s="11" t="s">
        <v>17</v>
      </c>
      <c r="K41" s="11" t="s">
        <v>17</v>
      </c>
      <c r="L41" s="11" t="s">
        <v>17</v>
      </c>
      <c r="M41" s="11" t="s">
        <v>17</v>
      </c>
      <c r="N41" s="12">
        <f t="shared" si="0"/>
        <v>6239899</v>
      </c>
    </row>
    <row r="42" spans="1:14" x14ac:dyDescent="0.25">
      <c r="A42" s="11" t="s">
        <v>54</v>
      </c>
      <c r="B42" s="11">
        <v>526878</v>
      </c>
      <c r="C42" s="11">
        <v>480697</v>
      </c>
      <c r="D42" s="11">
        <v>477512</v>
      </c>
      <c r="E42" s="11" t="s">
        <v>17</v>
      </c>
      <c r="F42" s="11" t="s">
        <v>17</v>
      </c>
      <c r="G42" s="11" t="s">
        <v>17</v>
      </c>
      <c r="H42" s="11" t="s">
        <v>17</v>
      </c>
      <c r="I42" s="11" t="s">
        <v>17</v>
      </c>
      <c r="J42" s="11" t="s">
        <v>17</v>
      </c>
      <c r="K42" s="11" t="s">
        <v>17</v>
      </c>
      <c r="L42" s="11" t="s">
        <v>17</v>
      </c>
      <c r="M42" s="11" t="s">
        <v>17</v>
      </c>
      <c r="N42" s="12">
        <f t="shared" si="0"/>
        <v>1485087</v>
      </c>
    </row>
    <row r="43" spans="1:14" x14ac:dyDescent="0.25">
      <c r="A43" s="11" t="s">
        <v>55</v>
      </c>
      <c r="B43" s="11">
        <v>5724068</v>
      </c>
      <c r="C43" s="11">
        <v>4962785</v>
      </c>
      <c r="D43" s="11">
        <v>5301480</v>
      </c>
      <c r="E43" s="11" t="s">
        <v>17</v>
      </c>
      <c r="F43" s="11" t="s">
        <v>17</v>
      </c>
      <c r="G43" s="11" t="s">
        <v>17</v>
      </c>
      <c r="H43" s="11" t="s">
        <v>17</v>
      </c>
      <c r="I43" s="11" t="s">
        <v>17</v>
      </c>
      <c r="J43" s="11" t="s">
        <v>17</v>
      </c>
      <c r="K43" s="11" t="s">
        <v>17</v>
      </c>
      <c r="L43" s="11" t="s">
        <v>17</v>
      </c>
      <c r="M43" s="11" t="s">
        <v>17</v>
      </c>
      <c r="N43" s="12">
        <f t="shared" si="0"/>
        <v>15988333</v>
      </c>
    </row>
    <row r="44" spans="1:14" x14ac:dyDescent="0.25">
      <c r="A44" s="11" t="s">
        <v>56</v>
      </c>
      <c r="B44" s="11">
        <v>356643</v>
      </c>
      <c r="C44" s="11">
        <v>232190</v>
      </c>
      <c r="D44" s="11">
        <v>265230</v>
      </c>
      <c r="E44" s="11" t="s">
        <v>17</v>
      </c>
      <c r="F44" s="11" t="s">
        <v>17</v>
      </c>
      <c r="G44" s="11" t="s">
        <v>17</v>
      </c>
      <c r="H44" s="11" t="s">
        <v>17</v>
      </c>
      <c r="I44" s="11" t="s">
        <v>17</v>
      </c>
      <c r="J44" s="11" t="s">
        <v>17</v>
      </c>
      <c r="K44" s="11" t="s">
        <v>17</v>
      </c>
      <c r="L44" s="11" t="s">
        <v>17</v>
      </c>
      <c r="M44" s="11" t="s">
        <v>17</v>
      </c>
      <c r="N44" s="12">
        <f t="shared" si="0"/>
        <v>854063</v>
      </c>
    </row>
    <row r="45" spans="1:14" x14ac:dyDescent="0.25">
      <c r="A45" s="11" t="s">
        <v>57</v>
      </c>
      <c r="B45" s="11">
        <v>3372622</v>
      </c>
      <c r="C45" s="11">
        <v>2777613</v>
      </c>
      <c r="D45" s="11">
        <v>3027738</v>
      </c>
      <c r="E45" s="11" t="s">
        <v>17</v>
      </c>
      <c r="F45" s="11" t="s">
        <v>17</v>
      </c>
      <c r="G45" s="11" t="s">
        <v>17</v>
      </c>
      <c r="H45" s="11" t="s">
        <v>17</v>
      </c>
      <c r="I45" s="11" t="s">
        <v>17</v>
      </c>
      <c r="J45" s="11" t="s">
        <v>17</v>
      </c>
      <c r="K45" s="11" t="s">
        <v>17</v>
      </c>
      <c r="L45" s="11" t="s">
        <v>17</v>
      </c>
      <c r="M45" s="11" t="s">
        <v>17</v>
      </c>
      <c r="N45" s="12">
        <f t="shared" si="0"/>
        <v>9177973</v>
      </c>
    </row>
    <row r="46" spans="1:14" x14ac:dyDescent="0.25">
      <c r="A46" s="11" t="s">
        <v>58</v>
      </c>
      <c r="B46" s="11">
        <v>547724</v>
      </c>
      <c r="C46" s="11">
        <v>464360</v>
      </c>
      <c r="D46" s="11">
        <v>489707</v>
      </c>
      <c r="E46" s="11" t="s">
        <v>17</v>
      </c>
      <c r="F46" s="11" t="s">
        <v>17</v>
      </c>
      <c r="G46" s="11" t="s">
        <v>17</v>
      </c>
      <c r="H46" s="11" t="s">
        <v>17</v>
      </c>
      <c r="I46" s="11" t="s">
        <v>17</v>
      </c>
      <c r="J46" s="11" t="s">
        <v>17</v>
      </c>
      <c r="K46" s="11" t="s">
        <v>17</v>
      </c>
      <c r="L46" s="11" t="s">
        <v>17</v>
      </c>
      <c r="M46" s="11" t="s">
        <v>17</v>
      </c>
      <c r="N46" s="12">
        <f t="shared" si="0"/>
        <v>1501791</v>
      </c>
    </row>
    <row r="47" spans="1:14" x14ac:dyDescent="0.25">
      <c r="A47" s="11" t="s">
        <v>59</v>
      </c>
      <c r="B47" s="11">
        <v>2847406</v>
      </c>
      <c r="C47" s="11">
        <v>2381802</v>
      </c>
      <c r="D47" s="11">
        <v>2346190</v>
      </c>
      <c r="E47" s="11" t="s">
        <v>17</v>
      </c>
      <c r="F47" s="11" t="s">
        <v>17</v>
      </c>
      <c r="G47" s="11" t="s">
        <v>17</v>
      </c>
      <c r="H47" s="11" t="s">
        <v>17</v>
      </c>
      <c r="I47" s="11" t="s">
        <v>17</v>
      </c>
      <c r="J47" s="11" t="s">
        <v>17</v>
      </c>
      <c r="K47" s="11" t="s">
        <v>17</v>
      </c>
      <c r="L47" s="11" t="s">
        <v>17</v>
      </c>
      <c r="M47" s="11" t="s">
        <v>17</v>
      </c>
      <c r="N47" s="12">
        <f t="shared" si="0"/>
        <v>7575398</v>
      </c>
    </row>
    <row r="48" spans="1:14" x14ac:dyDescent="0.25">
      <c r="A48" s="11" t="s">
        <v>60</v>
      </c>
      <c r="B48" s="11">
        <v>9815741</v>
      </c>
      <c r="C48" s="11">
        <v>8658856</v>
      </c>
      <c r="D48" s="11">
        <v>9069397</v>
      </c>
      <c r="E48" s="11" t="s">
        <v>17</v>
      </c>
      <c r="F48" s="11" t="s">
        <v>17</v>
      </c>
      <c r="G48" s="11" t="s">
        <v>17</v>
      </c>
      <c r="H48" s="11" t="s">
        <v>17</v>
      </c>
      <c r="I48" s="11" t="s">
        <v>17</v>
      </c>
      <c r="J48" s="11" t="s">
        <v>17</v>
      </c>
      <c r="K48" s="11" t="s">
        <v>17</v>
      </c>
      <c r="L48" s="11" t="s">
        <v>17</v>
      </c>
      <c r="M48" s="11" t="s">
        <v>17</v>
      </c>
      <c r="N48" s="12">
        <f t="shared" si="0"/>
        <v>27543994</v>
      </c>
    </row>
    <row r="49" spans="1:14" x14ac:dyDescent="0.25">
      <c r="A49" s="11" t="s">
        <v>61</v>
      </c>
      <c r="B49" s="11">
        <v>1893669</v>
      </c>
      <c r="C49" s="11">
        <v>1524389</v>
      </c>
      <c r="D49" s="11">
        <v>1540676</v>
      </c>
      <c r="E49" s="11" t="s">
        <v>17</v>
      </c>
      <c r="F49" s="11" t="s">
        <v>17</v>
      </c>
      <c r="G49" s="11" t="s">
        <v>17</v>
      </c>
      <c r="H49" s="11" t="s">
        <v>17</v>
      </c>
      <c r="I49" s="11" t="s">
        <v>17</v>
      </c>
      <c r="J49" s="11" t="s">
        <v>17</v>
      </c>
      <c r="K49" s="11" t="s">
        <v>17</v>
      </c>
      <c r="L49" s="11" t="s">
        <v>17</v>
      </c>
      <c r="M49" s="11" t="s">
        <v>17</v>
      </c>
      <c r="N49" s="12">
        <f t="shared" si="0"/>
        <v>4958734</v>
      </c>
    </row>
    <row r="50" spans="1:14" x14ac:dyDescent="0.25">
      <c r="A50" s="11" t="s">
        <v>62</v>
      </c>
      <c r="B50" s="11">
        <v>4187971</v>
      </c>
      <c r="C50" s="11">
        <v>3528239</v>
      </c>
      <c r="D50" s="11">
        <v>3506121</v>
      </c>
      <c r="E50" s="11" t="s">
        <v>17</v>
      </c>
      <c r="F50" s="11" t="s">
        <v>17</v>
      </c>
      <c r="G50" s="11" t="s">
        <v>17</v>
      </c>
      <c r="H50" s="11" t="s">
        <v>17</v>
      </c>
      <c r="I50" s="11" t="s">
        <v>17</v>
      </c>
      <c r="J50" s="11" t="s">
        <v>17</v>
      </c>
      <c r="K50" s="11" t="s">
        <v>17</v>
      </c>
      <c r="L50" s="11" t="s">
        <v>17</v>
      </c>
      <c r="M50" s="11" t="s">
        <v>17</v>
      </c>
      <c r="N50" s="12">
        <f t="shared" si="0"/>
        <v>11222331</v>
      </c>
    </row>
    <row r="51" spans="1:14" x14ac:dyDescent="0.25">
      <c r="A51" s="11" t="s">
        <v>63</v>
      </c>
      <c r="B51" s="11">
        <v>659617</v>
      </c>
      <c r="C51" s="11">
        <v>520769</v>
      </c>
      <c r="D51" s="11">
        <v>537104</v>
      </c>
      <c r="E51" s="11" t="s">
        <v>17</v>
      </c>
      <c r="F51" s="11" t="s">
        <v>17</v>
      </c>
      <c r="G51" s="11" t="s">
        <v>17</v>
      </c>
      <c r="H51" s="11" t="s">
        <v>17</v>
      </c>
      <c r="I51" s="11" t="s">
        <v>17</v>
      </c>
      <c r="J51" s="11" t="s">
        <v>17</v>
      </c>
      <c r="K51" s="11" t="s">
        <v>17</v>
      </c>
      <c r="L51" s="11" t="s">
        <v>17</v>
      </c>
      <c r="M51" s="11" t="s">
        <v>17</v>
      </c>
      <c r="N51" s="12">
        <f t="shared" si="0"/>
        <v>1717490</v>
      </c>
    </row>
    <row r="52" spans="1:14" x14ac:dyDescent="0.25">
      <c r="A52" s="13" t="s">
        <v>64</v>
      </c>
      <c r="B52" s="13">
        <v>3853598</v>
      </c>
      <c r="C52" s="13">
        <v>3153992</v>
      </c>
      <c r="D52" s="13">
        <v>3313145</v>
      </c>
      <c r="E52" s="13" t="s">
        <v>17</v>
      </c>
      <c r="F52" s="13" t="s">
        <v>17</v>
      </c>
      <c r="G52" s="13" t="s">
        <v>17</v>
      </c>
      <c r="H52" s="13" t="s">
        <v>17</v>
      </c>
      <c r="I52" s="13" t="s">
        <v>17</v>
      </c>
      <c r="J52" s="13" t="s">
        <v>17</v>
      </c>
      <c r="K52" s="13" t="s">
        <v>17</v>
      </c>
      <c r="L52" s="13" t="s">
        <v>17</v>
      </c>
      <c r="M52" s="13" t="s">
        <v>17</v>
      </c>
      <c r="N52" s="14">
        <f t="shared" si="0"/>
        <v>10320735</v>
      </c>
    </row>
    <row r="53" spans="1:14" x14ac:dyDescent="0.25"/>
    <row r="54" spans="1:14" ht="4.05" customHeight="1" x14ac:dyDescent="0.25"/>
    <row r="55" spans="1:14" x14ac:dyDescent="0.25">
      <c r="A55" s="15" t="s">
        <v>65</v>
      </c>
      <c r="B55" s="16">
        <f>SUM(B5:B53)</f>
        <v>173033514</v>
      </c>
      <c r="C55" s="16">
        <f>SUM(C5:C53)</f>
        <v>146548628</v>
      </c>
      <c r="D55" s="16">
        <f>SUM(D5:D53)</f>
        <v>151487814</v>
      </c>
      <c r="E55" s="16">
        <f>SUM(E5:E53)</f>
        <v>0</v>
      </c>
      <c r="F55" s="16">
        <f>SUM(F5:F53)</f>
        <v>0</v>
      </c>
      <c r="G55" s="16">
        <f>SUM(G5:G53)</f>
        <v>0</v>
      </c>
      <c r="H55" s="16">
        <f>SUM(H5:H53)</f>
        <v>0</v>
      </c>
      <c r="I55" s="16">
        <f>SUM(I5:I53)</f>
        <v>0</v>
      </c>
      <c r="J55" s="16">
        <f>SUM(J5:J53)</f>
        <v>0</v>
      </c>
      <c r="K55" s="16">
        <f>SUM(K5:K53)</f>
        <v>0</v>
      </c>
      <c r="L55" s="16">
        <f>SUM(L5:L53)</f>
        <v>0</v>
      </c>
      <c r="M55" s="16">
        <f>SUM(M5:M53)</f>
        <v>0</v>
      </c>
      <c r="N55" s="16">
        <f>SUM(N5:N53)</f>
        <v>471069956</v>
      </c>
    </row>
    <row r="56" spans="1:14" x14ac:dyDescent="0.25"/>
    <row r="57" spans="1:14" ht="17.399999999999999" x14ac:dyDescent="0.3">
      <c r="A57" s="17" t="s">
        <v>66</v>
      </c>
      <c r="B57" s="1"/>
      <c r="C57" s="1"/>
      <c r="D57" s="1"/>
      <c r="E57" s="1"/>
      <c r="F57" s="2"/>
      <c r="G57" s="3" t="str">
        <f>"AÑO " &amp;YEAR([1]CARATULA!$I$1)</f>
        <v>AÑO 2024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1" t="s">
        <v>67</v>
      </c>
      <c r="B61" s="11">
        <v>409252</v>
      </c>
      <c r="C61" s="11">
        <v>322391</v>
      </c>
      <c r="D61" s="11">
        <v>328222</v>
      </c>
      <c r="E61" s="11" t="s">
        <v>17</v>
      </c>
      <c r="F61" s="11" t="s">
        <v>17</v>
      </c>
      <c r="G61" s="11" t="s">
        <v>17</v>
      </c>
      <c r="H61" s="11" t="s">
        <v>17</v>
      </c>
      <c r="I61" s="11" t="s">
        <v>17</v>
      </c>
      <c r="J61" s="11" t="s">
        <v>17</v>
      </c>
      <c r="K61" s="11" t="s">
        <v>17</v>
      </c>
      <c r="L61" s="11" t="s">
        <v>17</v>
      </c>
      <c r="M61" s="11" t="s">
        <v>17</v>
      </c>
      <c r="N61" s="12">
        <f>IF(SUM(B61:M61)&gt;0,SUM(B61:M61),"")</f>
        <v>1059865</v>
      </c>
    </row>
    <row r="62" spans="1:14" x14ac:dyDescent="0.25">
      <c r="A62" s="13" t="s">
        <v>68</v>
      </c>
      <c r="B62" s="13">
        <v>332043</v>
      </c>
      <c r="C62" s="13">
        <v>285396</v>
      </c>
      <c r="D62" s="13">
        <v>289137</v>
      </c>
      <c r="E62" s="13" t="s">
        <v>17</v>
      </c>
      <c r="F62" s="13" t="s">
        <v>17</v>
      </c>
      <c r="G62" s="13" t="s">
        <v>17</v>
      </c>
      <c r="H62" s="13" t="s">
        <v>17</v>
      </c>
      <c r="I62" s="13" t="s">
        <v>17</v>
      </c>
      <c r="J62" s="13" t="s">
        <v>17</v>
      </c>
      <c r="K62" s="13" t="s">
        <v>17</v>
      </c>
      <c r="L62" s="13" t="s">
        <v>17</v>
      </c>
      <c r="M62" s="13" t="s">
        <v>17</v>
      </c>
      <c r="N62" s="14">
        <f>IF(SUM(B62:M62)&gt;0,SUM(B62:M62),"")</f>
        <v>906576</v>
      </c>
    </row>
    <row r="63" spans="1:14" ht="4.05" customHeight="1" x14ac:dyDescent="0.25"/>
    <row r="64" spans="1:14" x14ac:dyDescent="0.25">
      <c r="A64" s="15" t="s">
        <v>65</v>
      </c>
      <c r="B64" s="16">
        <f>SUM(B61:B62)</f>
        <v>741295</v>
      </c>
      <c r="C64" s="16">
        <f t="shared" ref="C64:N64" si="1">SUM(C61:C62)</f>
        <v>607787</v>
      </c>
      <c r="D64" s="16">
        <f t="shared" si="1"/>
        <v>617359</v>
      </c>
      <c r="E64" s="16">
        <f t="shared" si="1"/>
        <v>0</v>
      </c>
      <c r="F64" s="16">
        <f t="shared" si="1"/>
        <v>0</v>
      </c>
      <c r="G64" s="16">
        <f t="shared" si="1"/>
        <v>0</v>
      </c>
      <c r="H64" s="16">
        <f t="shared" si="1"/>
        <v>0</v>
      </c>
      <c r="I64" s="16">
        <f t="shared" si="1"/>
        <v>0</v>
      </c>
      <c r="J64" s="16">
        <f t="shared" si="1"/>
        <v>0</v>
      </c>
      <c r="K64" s="16">
        <f t="shared" si="1"/>
        <v>0</v>
      </c>
      <c r="L64" s="16">
        <f t="shared" si="1"/>
        <v>0</v>
      </c>
      <c r="M64" s="16">
        <f t="shared" si="1"/>
        <v>0</v>
      </c>
      <c r="N64" s="16">
        <f t="shared" si="1"/>
        <v>1966441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</sheetData>
  <mergeCells count="4">
    <mergeCell ref="A1:E1"/>
    <mergeCell ref="A2:E2"/>
    <mergeCell ref="A57:E57"/>
    <mergeCell ref="A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2625BB7-F8AA-46A2-ADDC-6C68DE598BD4}"/>
</file>

<file path=customXml/itemProps2.xml><?xml version="1.0" encoding="utf-8"?>
<ds:datastoreItem xmlns:ds="http://schemas.openxmlformats.org/officeDocument/2006/customXml" ds:itemID="{4149E86D-0E3E-4C4E-9BD6-0DB64C42E373}"/>
</file>

<file path=customXml/itemProps3.xml><?xml version="1.0" encoding="utf-8"?>
<ds:datastoreItem xmlns:ds="http://schemas.openxmlformats.org/officeDocument/2006/customXml" ds:itemID="{8C3A61F0-D957-4C8B-A204-954C39E0C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Resumen-provincia-unidades</dc:title>
  <dc:creator>García Bernabé, María del Mar</dc:creator>
  <cp:lastModifiedBy>García Bernabé, María del Mar</cp:lastModifiedBy>
  <dcterms:created xsi:type="dcterms:W3CDTF">2024-04-23T13:43:31Z</dcterms:created>
  <dcterms:modified xsi:type="dcterms:W3CDTF">2024-04-23T13:43:31Z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